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digital-signature/origin" Target="_xmlsignatures/origin.sigs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nglth19\Desktop\CBTT\20240226\TCSME\"/>
    </mc:Choice>
  </mc:AlternateContent>
  <bookViews>
    <workbookView xWindow="0" yWindow="0" windowWidth="14232" windowHeight="8148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H28" i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<sst xmlns="http://schemas.openxmlformats.org/spreadsheetml/2006/main" count="41" uniqueCount="40">
  <si>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</si>
  <si>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</si>
  <si>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</si>
  <si>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</si>
  <si>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</si>
  <si>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</si>
  <si>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</si>
  <si>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</si>
  <si>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</si>
  <si>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</si>
  <si>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</si>
  <si>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</si>
  <si>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</si>
  <si>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</si>
  <si>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</si>
  <si>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</si>
  <si>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</si>
  <si>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</si>
  <si>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</si>
  <si>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</si>
  <si>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</si>
  <si>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</si>
  <si>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</si>
  <si>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</si>
  <si>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</si>
  <si>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</si>
  <si>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</si>
  <si>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</si>
  <si>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</si>
  <si>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</si>
  <si>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</si>
  <si>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</si>
  <si>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</si>
  <si>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</si>
  <si>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</si>
  <si>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</si>
  <si>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</si>
  <si>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</si>
  <si>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23/02/2024 đến ngày 25/02/2024</t>
  </si>
  <si>
    <t>From February 23rd to February 25th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</si>
</sst>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6" fontId="49" fillId="0" borderId="2">
      <alignment horizontal="left" vertical="top"/>
    </xf>
    <xf numFmtId="166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70" fontId="64" fillId="2" borderId="0" xfId="2" applyFont="1" applyFill="1" applyAlignment="1">
      <alignment horizontal="center" vertical="center"/>
    </xf>
    <xf numFmtId="170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4" fillId="2" borderId="0" xfId="2" applyFont="1" applyFill="1" applyAlignment="1">
      <alignment horizontal="center"/>
    </xf>
    <xf numFmtId="170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5" fillId="2" borderId="0" xfId="2" applyFont="1" applyFill="1" applyAlignment="1">
      <alignment vertical="center"/>
    </xf>
    <xf numFmtId="170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70" fontId="65" fillId="2" borderId="0" xfId="2" applyFont="1" applyFill="1"/>
    <xf numFmtId="170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5" fillId="2" borderId="0" xfId="2" applyFont="1" applyFill="1" applyBorder="1"/>
    <xf numFmtId="170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70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70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0" fontId="3" fillId="0" borderId="20" xfId="148" applyNumberFormat="1" applyFont="1" applyBorder="1" applyAlignment="1">
      <alignment horizontal="right"/>
    </xf>
    <xf numFmtId="43" fontId="3" fillId="2" borderId="9" xfId="6" applyNumberFormat="1" applyFont="1" applyFill="1" applyBorder="1" applyAlignment="1">
      <alignment vertical="center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7" zoomScaleSheetLayoutView="100" workbookViewId="0">
      <selection activeCell="F27" sqref="F27"/>
    </sheetView>
  </sheetViews>
  <sheetFormatPr defaultColWidth="9.109375" defaultRowHeight="13.8"/>
  <cols>
    <col min="1" max="1" width="5" style="30" customWidth="1"/>
    <col min="2" max="2" width="10" style="30" customWidth="1"/>
    <col min="3" max="3" width="2.44140625" style="30" customWidth="1"/>
    <col min="4" max="4" width="38.33203125" style="30" customWidth="1"/>
    <col min="5" max="5" width="42" style="30" customWidth="1"/>
    <col min="6" max="6" width="12.6640625" style="30" customWidth="1"/>
    <col min="7" max="7" width="32.6640625" style="30" customWidth="1"/>
    <col min="8" max="8" width="29.5546875" style="30" customWidth="1"/>
    <col min="9" max="9" width="22" style="33" bestFit="1" customWidth="1"/>
    <col min="10" max="10" width="21.5546875" style="34" bestFit="1" customWidth="1"/>
    <col min="11" max="11" width="19.5546875" style="30" bestFit="1" customWidth="1"/>
    <col min="12" max="12" width="12.109375" style="30" bestFit="1" customWidth="1"/>
    <col min="13" max="13" width="19.5546875" style="30" bestFit="1" customWidth="1"/>
    <col min="14" max="16384" width="9.10937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21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8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2" t="s">
        <v>30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3" t="s">
        <v>26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4" t="s">
        <v>36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5" t="s">
        <v>38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5">
        <f>G20+1</f>
        <v>45348</v>
      </c>
      <c r="F16" s="115"/>
      <c r="G16" s="115"/>
      <c r="H16" s="11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45348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3.6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6" t="s">
        <v>10</v>
      </c>
      <c r="D19" s="117"/>
      <c r="E19" s="117"/>
      <c r="F19" s="11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45347</v>
      </c>
      <c r="H20" s="73">
        <v>45344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0" t="s">
        <v>37</v>
      </c>
      <c r="D21" s="119"/>
      <c r="E21" s="119"/>
      <c r="F21" s="11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0" t="s">
        <v>28</v>
      </c>
      <c r="E22" s="120"/>
      <c r="F22" s="120"/>
      <c r="G22" s="102">
        <v>77977222746</v>
      </c>
      <c r="H22" s="102">
        <v>80079151099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0" t="s">
        <v>12</v>
      </c>
      <c r="E23" s="120"/>
      <c r="F23" s="12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0" t="s">
        <v>29</v>
      </c>
      <c r="E24" s="120"/>
      <c r="F24" s="120"/>
      <c r="G24" s="105">
        <v>12810.41</v>
      </c>
      <c r="H24" s="105">
        <v>13100.25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0" t="s">
        <v>24</v>
      </c>
      <c r="D25" s="111"/>
      <c r="E25" s="111"/>
      <c r="F25" s="111"/>
      <c r="G25" s="102"/>
      <c r="H25" s="102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5">
        <f>G26*G24</f>
        <v>29825452.770199995</v>
      </c>
      <c r="H27" s="105">
        <f>H26*H24</f>
        <v>30500264.054999996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4">
        <f>G27/G22</f>
        <v>3.8248929264065066E-4</v>
      </c>
      <c r="H28" s="104">
        <f>H27/H22</f>
        <v>3.8087646580185677E-4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8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6.8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8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0"/>
      <c r="L33" s="84"/>
      <c r="M33" s="84"/>
    </row>
    <row r="34" spans="2:13" ht="15" customHeight="1">
      <c r="B34" s="125" t="s">
        <v>18</v>
      </c>
      <c r="C34" s="125"/>
      <c r="D34" s="125"/>
      <c r="E34" s="91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8">
      <c r="B35" s="127"/>
      <c r="C35" s="127"/>
      <c r="D35" s="127"/>
      <c r="E35" s="92"/>
      <c r="F35" s="128"/>
      <c r="G35" s="128"/>
      <c r="H35" s="128"/>
      <c r="I35" s="57"/>
      <c r="J35" s="58"/>
      <c r="K35" s="84"/>
      <c r="L35" s="85"/>
      <c r="M35" s="85"/>
    </row>
    <row r="36" spans="2:13" ht="16.8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8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8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8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8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8">
      <c r="B44" s="86"/>
      <c r="C44" s="86"/>
      <c r="D44" s="86"/>
      <c r="E44" s="86"/>
      <c r="F44" s="86"/>
      <c r="G44" s="86"/>
      <c r="H44" s="86"/>
    </row>
    <row r="45" spans="2:13" ht="16.8">
      <c r="B45" s="86"/>
      <c r="C45" s="86"/>
      <c r="D45" s="86"/>
      <c r="E45" s="86"/>
      <c r="F45" s="86"/>
      <c r="G45" s="86"/>
      <c r="H45" s="86"/>
    </row>
    <row r="53" spans="9:11" ht="15.6">
      <c r="I53" s="30"/>
      <c r="J53" s="4"/>
      <c r="K53" s="66"/>
    </row>
    <row r="54" spans="9:11" ht="15.6">
      <c r="I54" s="30"/>
      <c r="J54" s="5"/>
      <c r="K54" s="66"/>
    </row>
    <row r="55" spans="9:11" ht="14.4">
      <c r="I55" s="30"/>
      <c r="J55" s="65"/>
      <c r="K55" s="66"/>
    </row>
    <row r="56" spans="9:11" ht="14.4">
      <c r="I56" s="30"/>
      <c r="J56" s="58"/>
      <c r="K56" s="59"/>
    </row>
    <row r="57" spans="9:11" ht="15.6">
      <c r="I57" s="30"/>
      <c r="J57" s="4"/>
      <c r="K57" s="84"/>
    </row>
    <row r="58" spans="9:11" ht="15.6">
      <c r="I58" s="30"/>
      <c r="J58" s="5"/>
      <c r="K58" s="84"/>
    </row>
    <row r="59" spans="9:11" ht="14.4">
      <c r="I59" s="30"/>
      <c r="J59" s="58"/>
      <c r="K59" s="85"/>
    </row>
    <row r="60" spans="9:11" ht="14.4">
      <c r="I60" s="30"/>
      <c r="J60" s="58"/>
      <c r="K60" s="85"/>
    </row>
    <row r="61" spans="9:11" ht="15.6">
      <c r="I61" s="30"/>
      <c r="J61" s="123"/>
      <c r="K61" s="123"/>
    </row>
    <row r="62" spans="9:11" ht="15.6">
      <c r="I62" s="30"/>
      <c r="J62" s="122"/>
      <c r="K62" s="122"/>
    </row>
    <row r="63" spans="9:11" ht="14.4">
      <c r="I63" s="30"/>
      <c r="J63" s="58"/>
      <c r="K63" s="85"/>
    </row>
    <row r="64" spans="9:11" ht="14.4">
      <c r="I64" s="30"/>
      <c r="J64" s="58"/>
      <c r="K64" s="85"/>
    </row>
    <row r="65" spans="9:11" ht="14.4">
      <c r="I65" s="30"/>
      <c r="J65" s="58"/>
      <c r="K65" s="85"/>
    </row>
    <row r="66" spans="9:11" ht="14.4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1RYEnybv8w17FhrUwC1ChxdTaXY=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3CuwYNVRHzw0Nt1aNHpZVo+Iqc4=</DigestValue>
    </Reference>
  </SignedInfo>
  <SignatureValue>NcxSUKucE4U0oGyTqonc1dQEaKB/w6P+vgIc7Tkrno8MbLuWSR3DhkbKhqrMdDlD7w4KP98D93yJ
9zmeju9lZUaU3Cy7R2aGfiu8ClFFO+i4eKbdwvpgPM9XvWSGgS22pcNdt8baUZkoAw6dR1FvXzgd
t43tTVQia/KSiQ/mw1A=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7YeltkqeqsDbaL5vfYphnMYxtAc=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8+O9tZDVGn/LHDUPqd722a9Neb8=</DigestValue>
      </Reference>
      <Reference URI="/xl/styles.xml?ContentType=application/vnd.openxmlformats-officedocument.spreadsheetml.styles+xml">
        <DigestMethod Algorithm="http://www.w3.org/2000/09/xmldsig#sha1"/>
        <DigestValue>UdMcZks0CQUvqXB7TMshlQYG6mk=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4F8h15GpF42GdlOqSCWgRl4gQpA=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34d6FqLjqtQR3ZUPtkd6/m9nV10=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2024-02-26T07:20:48Z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2024-02-26T07:20:48Z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bmnWvsW7waiH7V3coGAUJAfb2HY=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di2l5/SnZOpyzX2avkLctl7UrAo=</DigestValue>
    </Reference>
  </SignedInfo>
  <SignatureValue>E9kftz5JiXqhAh1OE0A2X2GnbDnIl7oDLiC8fqO/n2Esp8edQse3WrKUQI24ZyZc7fHm3sEp0TRy
HZOAXhE4NwdolsYXliRXHkmc+en11LWwK3EN3tFUJ8K8h8aotLkD+7SQBCcfiKpbgFmNJrNHUnxo
one3JMPK6BcblZiNiCo=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7YeltkqeqsDbaL5vfYphnMYxtAc=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TY/fYSz5d+Nl8pdqR+cyZR9jS7E=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TkWnhceKXiJJB3kFZ+kmVd4Oi6Q=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4lTrh6BcfcMD9IANZB60uo7J6O4=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CnyEZ2CiPRTFYyUpOXQPWF2haVk=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kTCtHuuQN9D0dHjGoSCvPsJrjsE=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fXpqxXoNr4EL9oY86uPsXQf5+hY=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HF1UTvnmjEXQrPIJRKV7AcnUhB4=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U5Cjx1+lFA/T65kH8bRhoHFXRWs=</DigestValue>
      </Reference>
      <Reference URI="/xl/sharedStrings.xml?ContentType=application/vnd.openxmlformats-officedocument.spreadsheetml.sharedStrings+xml">
        <DigestMethod Algorithm="http://www.w3.org/2000/09/xmldsig#sha1"/>
        <DigestValue>8+O9tZDVGn/LHDUPqd722a9Neb8=</DigestValue>
      </Reference>
      <Reference URI="/xl/styles.xml?ContentType=application/vnd.openxmlformats-officedocument.spreadsheetml.styles+xml">
        <DigestMethod Algorithm="http://www.w3.org/2000/09/xmldsig#sha1"/>
        <DigestValue>YtGfqQSj7Nq8acEaDJqnqIbY2PA=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zDBbski2mHyiGKC9v2LRdqZSlYI=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PVsxtT3ZgJf0hdwLhGZ1U0jjtFU=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2024-02-26T10:22:26Z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2024-02-26T10:22:26Z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Trang IB. Le Thi Huyen</cp:lastModifiedBy>
  <cp:lastPrinted>2023-06-06T08:10:17Z</cp:lastPrinted>
  <dcterms:created xsi:type="dcterms:W3CDTF">2021-01-04T12:03:55Z</dcterms:created>
  <dcterms:modified xsi:type="dcterms:W3CDTF">2024-02-26T10:21:12Z</dcterms:modified>
</cp:coreProperties>
</file>