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NAV NGAY\N2024\THANG2\"/>
    </mc:Choice>
  </mc:AlternateContent>
  <bookViews>
    <workbookView xWindow="0" yWindow="0" windowWidth="24000" windowHeight="96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ENTRYS_Gia_tri_phat_sinh">[3]!Table_ENTRYS[Giá trị phát sinh]</definedName>
    <definedName name="ENTRYS_Ngay_hach_toan">[3]!Table_ENTRYS[Ngày hạch toán]</definedName>
    <definedName name="ENTRYS_Tai_khoan_ke_toan">[3]!Table_ENTRYS[Tài khoản kế toán]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FORMNAV_Ngay_ky_nay">'XXIV DAILY'!$D$9</definedName>
    <definedName name="gfg" hidden="1">'[4]chi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[5]NAV!$D$124:$EV$124</definedName>
    <definedName name="NAV_CCQ">'[1]Theo doi NAV'!$E:$E</definedName>
    <definedName name="NGAY" localSheetId="0">[6]NAV!$6:$6</definedName>
    <definedName name="NGAY">[5]NAV!$D$7:$EV$7</definedName>
    <definedName name="Ngay.NAV">'[1]Theo doi NAV'!$B:$B</definedName>
    <definedName name="Ngày_định_giá">[5]NAV!$6:$6</definedName>
    <definedName name="NGAY_GD_CCQ">'[1]VCSH-NAV'!$I:$I</definedName>
    <definedName name="NGAY_MUA_BAN">'[5]VON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PHI_DLPP">'[5]VON CSH'!$M:$M</definedName>
    <definedName name="PHI_FM">'[5]VON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[7]VAR!$AI$6:$AM$100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'[4]chi tiet TS theo so lieu ktoan'!#REF!</definedName>
    <definedName name="XREF_COLUMN_3" hidden="1">'[4]chi tiet TS theo so lieu ktoan'!#REF!</definedName>
    <definedName name="XREF_COLUMN_4" localSheetId="0" hidden="1">'[4]chi tiet TS theo so lieu ktoan'!#REF!</definedName>
    <definedName name="XREF_COLUMN_4" hidden="1">'[4]chi tiet TS theo so lieu ktoan'!#REF!</definedName>
    <definedName name="XRefColumnsCount" hidden="1">5</definedName>
    <definedName name="XRefCopy4" localSheetId="0" hidden="1">'[4]chi tiet TS theo so lieu ktoan'!#REF!</definedName>
    <definedName name="XRefCopy4" hidden="1">'[4]chi tiet TS theo so lieu ktoan'!#REF!</definedName>
    <definedName name="XRefCopy5" localSheetId="0" hidden="1">'[4]chi tiet TS theo so lieu ktoan'!#REF!</definedName>
    <definedName name="XRefCopy5" hidden="1">'[4]chi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0" i="1" l="1"/>
  <c r="E16" i="1" l="1"/>
  <c r="H27" i="1" l="1"/>
  <c r="H28" i="1" s="1"/>
  <c r="G27" i="1" l="1"/>
  <c r="G28" i="1" l="1"/>
  <c r="E17" i="1" l="1"/>
</calcChain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<sst xmlns="http://schemas.openxmlformats.org/spreadsheetml/2006/main" count="41" uniqueCount="40">
  <si>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</si>
  <si>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</si>
  <si>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</si>
  <si>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</si>
  <si>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</si>
  <si>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</si>
  <si>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</si>
  <si>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</si>
  <si>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</si>
  <si>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</si>
  <si>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</si>
  <si>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</si>
  <si>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</si>
  <si>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</si>
  <si>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</si>
  <si>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</si>
  <si>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</si>
  <si>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</si>
  <si>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</si>
  <si>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</si>
  <si>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</si>
  <si>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</si>
  <si>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</si>
  <si>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</si>
  <si>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</si>
  <si>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</si>
  <si>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</si>
  <si>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</si>
  <si>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</si>
  <si>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</si>
  <si>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</si>
  <si>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</si>
  <si>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</si>
  <si>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</si>
  <si>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</si>
  <si>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</si>
  <si>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Công Ty Cổ phần Quản lý Quỹ Kỹ Thương</t>
  </si>
  <si>
    <r>
      <t xml:space="preserve">Quỹ đầu tư cổ phiếu Ngân hàng và Tài chính Techcom
</t>
    </r>
    <r>
      <rPr>
        <sz val="13"/>
        <rFont val="Times New Roman"/>
        <family val="1"/>
      </rPr>
      <t>Techcom Banking and Finance Equity Fund</t>
    </r>
  </si>
  <si>
    <t>Từ ngày 15/02/2024 đến ngày 15/02/2024</t>
  </si>
  <si>
    <t>From February 15th 2024 to February 15th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</si>
</sst>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$&quot;#,##0_);\(&quot;$&quot;#,##0\)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10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  <scheme val="minor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11"/>
      <color indexed="8"/>
      <name val="Calibri"/>
      <family val="2"/>
    </font>
    <font>
      <sz val="8.25"/>
      <name val="Microsoft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1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" fillId="0" borderId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>
      <alignment vertical="top"/>
    </xf>
    <xf numFmtId="9" fontId="85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16" borderId="26" applyNumberFormat="0" applyFont="0" applyAlignment="0" applyProtection="0"/>
    <xf numFmtId="9" fontId="2" fillId="0" borderId="0" applyFont="0" applyFill="0" applyBorder="0" applyAlignment="0" applyProtection="0"/>
    <xf numFmtId="165" fontId="43" fillId="0" borderId="0"/>
    <xf numFmtId="165" fontId="15" fillId="0" borderId="18">
      <alignment horizontal="left" vertical="top"/>
    </xf>
    <xf numFmtId="165" fontId="49" fillId="0" borderId="2">
      <alignment horizontal="left" vertical="top"/>
    </xf>
    <xf numFmtId="0" fontId="87" fillId="0" borderId="0" applyNumberFormat="0" applyFill="0" applyBorder="0" applyAlignment="0" applyProtection="0"/>
    <xf numFmtId="0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1" fillId="10" borderId="0" applyNumberFormat="0" applyBorder="0" applyAlignment="0" applyProtection="0"/>
    <xf numFmtId="0" fontId="92" fillId="11" borderId="0" applyNumberFormat="0" applyBorder="0" applyAlignment="0" applyProtection="0"/>
    <xf numFmtId="0" fontId="93" fillId="12" borderId="0" applyNumberFormat="0" applyBorder="0" applyAlignment="0" applyProtection="0"/>
    <xf numFmtId="0" fontId="94" fillId="13" borderId="22" applyNumberFormat="0" applyAlignment="0" applyProtection="0"/>
    <xf numFmtId="0" fontId="95" fillId="14" borderId="23" applyNumberFormat="0" applyAlignment="0" applyProtection="0"/>
    <xf numFmtId="0" fontId="96" fillId="14" borderId="22" applyNumberFormat="0" applyAlignment="0" applyProtection="0"/>
    <xf numFmtId="0" fontId="97" fillId="0" borderId="24" applyNumberFormat="0" applyFill="0" applyAlignment="0" applyProtection="0"/>
    <xf numFmtId="0" fontId="98" fillId="15" borderId="25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7" applyNumberFormat="0" applyFill="0" applyAlignment="0" applyProtection="0"/>
    <xf numFmtId="0" fontId="102" fillId="17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86" fillId="30" borderId="0" applyNumberFormat="0" applyBorder="0" applyAlignment="0" applyProtection="0"/>
    <xf numFmtId="0" fontId="86" fillId="31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102" fillId="40" borderId="0" applyNumberFormat="0" applyBorder="0" applyAlignment="0" applyProtection="0"/>
    <xf numFmtId="0" fontId="103" fillId="0" borderId="0"/>
    <xf numFmtId="0" fontId="86" fillId="16" borderId="26" applyNumberFormat="0" applyFont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70" fillId="0" borderId="20" applyNumberFormat="0" applyFill="0" applyAlignment="0" applyProtection="0"/>
    <xf numFmtId="0" fontId="71" fillId="0" borderId="21" applyNumberFormat="0" applyFill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11" borderId="0" applyNumberFormat="0" applyBorder="0" applyAlignment="0" applyProtection="0"/>
    <xf numFmtId="0" fontId="74" fillId="12" borderId="0" applyNumberFormat="0" applyBorder="0" applyAlignment="0" applyProtection="0"/>
    <xf numFmtId="0" fontId="75" fillId="13" borderId="22" applyNumberFormat="0" applyAlignment="0" applyProtection="0"/>
    <xf numFmtId="0" fontId="76" fillId="14" borderId="23" applyNumberFormat="0" applyAlignment="0" applyProtection="0"/>
    <xf numFmtId="0" fontId="77" fillId="14" borderId="22" applyNumberFormat="0" applyAlignment="0" applyProtection="0"/>
    <xf numFmtId="0" fontId="78" fillId="0" borderId="24" applyNumberFormat="0" applyFill="0" applyAlignment="0" applyProtection="0"/>
    <xf numFmtId="0" fontId="79" fillId="15" borderId="25" applyNumberFormat="0" applyAlignment="0" applyProtection="0"/>
    <xf numFmtId="0" fontId="80" fillId="0" borderId="0" applyNumberFormat="0" applyFill="0" applyBorder="0" applyAlignment="0" applyProtection="0"/>
    <xf numFmtId="0" fontId="1" fillId="16" borderId="26" applyNumberFormat="0" applyFont="0" applyAlignment="0" applyProtection="0"/>
    <xf numFmtId="0" fontId="81" fillId="0" borderId="0" applyNumberFormat="0" applyFill="0" applyBorder="0" applyAlignment="0" applyProtection="0"/>
    <xf numFmtId="0" fontId="82" fillId="0" borderId="27" applyNumberFormat="0" applyFill="0" applyAlignment="0" applyProtection="0"/>
    <xf numFmtId="0" fontId="8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3" fillId="40" borderId="0" applyNumberFormat="0" applyBorder="0" applyAlignment="0" applyProtection="0"/>
    <xf numFmtId="0" fontId="1" fillId="0" borderId="0"/>
    <xf numFmtId="0" fontId="75" fillId="13" borderId="22" applyNumberFormat="0" applyAlignment="0" applyProtection="0"/>
    <xf numFmtId="0" fontId="75" fillId="13" borderId="2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04" fillId="0" borderId="0">
      <alignment vertical="top"/>
    </xf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5" fillId="13" borderId="22" applyNumberFormat="0" applyAlignment="0" applyProtection="0"/>
    <xf numFmtId="0" fontId="1" fillId="16" borderId="26" applyNumberFormat="0" applyFont="0" applyAlignment="0" applyProtection="0"/>
    <xf numFmtId="0" fontId="1" fillId="0" borderId="0"/>
    <xf numFmtId="0" fontId="7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3" applyNumberFormat="1" applyFont="1" applyFill="1"/>
    <xf numFmtId="169" fontId="65" fillId="2" borderId="0" xfId="2" applyNumberFormat="1" applyFont="1" applyFill="1" applyBorder="1"/>
    <xf numFmtId="164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4" fontId="2" fillId="2" borderId="0" xfId="4" applyNumberFormat="1" applyFont="1" applyFill="1"/>
    <xf numFmtId="164" fontId="67" fillId="2" borderId="9" xfId="6" applyFont="1" applyFill="1" applyBorder="1" applyAlignment="1">
      <alignment horizontal="right" vertical="center" wrapText="1"/>
    </xf>
    <xf numFmtId="169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213" fontId="2" fillId="2" borderId="0" xfId="200" applyNumberFormat="1" applyFont="1" applyFill="1"/>
    <xf numFmtId="0" fontId="2" fillId="2" borderId="9" xfId="4" applyFont="1" applyFill="1" applyBorder="1"/>
    <xf numFmtId="164" fontId="67" fillId="2" borderId="9" xfId="6" applyNumberFormat="1" applyFont="1" applyFill="1" applyBorder="1" applyAlignment="1">
      <alignment horizontal="right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37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20% - Accent1 2" xfId="319"/>
    <cellStyle name="20% - Accent1 3" xfId="348"/>
    <cellStyle name="20% - Accent1 4" xfId="275"/>
    <cellStyle name="20% - Accent2 2" xfId="323"/>
    <cellStyle name="20% - Accent2 3" xfId="349"/>
    <cellStyle name="20% - Accent2 4" xfId="279"/>
    <cellStyle name="20% - Accent3 2" xfId="327"/>
    <cellStyle name="20% - Accent3 3" xfId="350"/>
    <cellStyle name="20% - Accent3 4" xfId="283"/>
    <cellStyle name="20% - Accent4 2" xfId="331"/>
    <cellStyle name="20% - Accent4 3" xfId="351"/>
    <cellStyle name="20% - Accent4 4" xfId="287"/>
    <cellStyle name="20% - Accent5 2" xfId="335"/>
    <cellStyle name="20% - Accent5 3" xfId="352"/>
    <cellStyle name="20% - Accent5 4" xfId="291"/>
    <cellStyle name="20% - Accent6 2" xfId="339"/>
    <cellStyle name="20% - Accent6 3" xfId="353"/>
    <cellStyle name="20% - Accent6 4" xfId="295"/>
    <cellStyle name="40% - Accent1 2" xfId="320"/>
    <cellStyle name="40% - Accent1 3" xfId="354"/>
    <cellStyle name="40% - Accent1 4" xfId="276"/>
    <cellStyle name="40% - Accent2 2" xfId="324"/>
    <cellStyle name="40% - Accent2 3" xfId="355"/>
    <cellStyle name="40% - Accent2 4" xfId="280"/>
    <cellStyle name="40% - Accent3 2" xfId="328"/>
    <cellStyle name="40% - Accent3 3" xfId="356"/>
    <cellStyle name="40% - Accent3 4" xfId="284"/>
    <cellStyle name="40% - Accent4 2" xfId="332"/>
    <cellStyle name="40% - Accent4 3" xfId="357"/>
    <cellStyle name="40% - Accent4 4" xfId="288"/>
    <cellStyle name="40% - Accent5 2" xfId="336"/>
    <cellStyle name="40% - Accent5 3" xfId="358"/>
    <cellStyle name="40% - Accent5 4" xfId="292"/>
    <cellStyle name="40% - Accent6 2" xfId="340"/>
    <cellStyle name="40% - Accent6 3" xfId="359"/>
    <cellStyle name="40% - Accent6 4" xfId="296"/>
    <cellStyle name="60% - Accent1 2" xfId="321"/>
    <cellStyle name="60% - Accent1 3" xfId="277"/>
    <cellStyle name="60% - Accent2 2" xfId="325"/>
    <cellStyle name="60% - Accent2 3" xfId="281"/>
    <cellStyle name="60% - Accent3 2" xfId="329"/>
    <cellStyle name="60% - Accent3 3" xfId="285"/>
    <cellStyle name="60% - Accent4 2" xfId="333"/>
    <cellStyle name="60% - Accent4 3" xfId="289"/>
    <cellStyle name="60% - Accent5 2" xfId="337"/>
    <cellStyle name="60% - Accent5 3" xfId="293"/>
    <cellStyle name="60% - Accent6 2" xfId="341"/>
    <cellStyle name="60% - Accent6 3" xfId="297"/>
    <cellStyle name="Accent1 2" xfId="318"/>
    <cellStyle name="Accent1 3" xfId="274"/>
    <cellStyle name="Accent2 2" xfId="322"/>
    <cellStyle name="Accent2 3" xfId="278"/>
    <cellStyle name="Accent3 2" xfId="326"/>
    <cellStyle name="Accent3 3" xfId="282"/>
    <cellStyle name="Accent4 2" xfId="330"/>
    <cellStyle name="Accent4 3" xfId="286"/>
    <cellStyle name="Accent5 2" xfId="334"/>
    <cellStyle name="Accent5 3" xfId="290"/>
    <cellStyle name="Accent6 2" xfId="338"/>
    <cellStyle name="Accent6 3" xfId="294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Bad 2" xfId="307"/>
    <cellStyle name="Bad 3" xfId="26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lculation 2" xfId="311"/>
    <cellStyle name="Calculation 3" xfId="268"/>
    <cellStyle name="category" xfId="40"/>
    <cellStyle name="Comma" xfId="200" builtinId="3"/>
    <cellStyle name="Comma 10" xfId="42"/>
    <cellStyle name="Comma 10 2" xfId="230"/>
    <cellStyle name="Comma 10 3" xfId="211"/>
    <cellStyle name="Comma 11" xfId="360"/>
    <cellStyle name="Comma 12" xfId="43"/>
    <cellStyle name="Comma 12 2" xfId="44"/>
    <cellStyle name="Comma 13" xfId="366"/>
    <cellStyle name="Comma 14" xfId="205"/>
    <cellStyle name="Comma 2" xfId="45"/>
    <cellStyle name="Comma 2 2" xfId="46"/>
    <cellStyle name="Comma 2 2 2" xfId="231"/>
    <cellStyle name="Comma 2 2 3" xfId="227"/>
    <cellStyle name="Comma 2 2 4" xfId="216"/>
    <cellStyle name="Comma 2 3" xfId="47"/>
    <cellStyle name="Comma 2 3 2" xfId="48"/>
    <cellStyle name="Comma 2 3 2 2" xfId="49"/>
    <cellStyle name="Comma 2 3 3" xfId="232"/>
    <cellStyle name="Comma 2 3 4" xfId="215"/>
    <cellStyle name="Comma 2 4" xfId="50"/>
    <cellStyle name="Comma 2 4 2" xfId="233"/>
    <cellStyle name="Comma 2 5" xfId="6"/>
    <cellStyle name="Comma 2 5 2" xfId="234"/>
    <cellStyle name="Comma 2 6" xfId="235"/>
    <cellStyle name="Comma 2 6 2" xfId="346"/>
    <cellStyle name="Comma 2 7" xfId="367"/>
    <cellStyle name="Comma 2 8" xfId="204"/>
    <cellStyle name="Comma 3" xfId="51"/>
    <cellStyle name="Comma 3 2" xfId="218"/>
    <cellStyle name="Comma 3 3" xfId="217"/>
    <cellStyle name="Comma 3 4" xfId="368"/>
    <cellStyle name="Comma 3 5" xfId="206"/>
    <cellStyle name="Comma 35" xfId="228"/>
    <cellStyle name="Comma 4" xfId="52"/>
    <cellStyle name="Comma 4 2" xfId="53"/>
    <cellStyle name="Comma 4 2 2" xfId="54"/>
    <cellStyle name="Comma 4 2 2 2" xfId="55"/>
    <cellStyle name="Comma 4 2 2 3" xfId="238"/>
    <cellStyle name="Comma 4 2 2 4" xfId="220"/>
    <cellStyle name="Comma 4 2 3" xfId="237"/>
    <cellStyle name="Comma 4 2 4" xfId="210"/>
    <cellStyle name="Comma 4 3" xfId="5"/>
    <cellStyle name="Comma 4 3 2" xfId="239"/>
    <cellStyle name="Comma 4 4" xfId="236"/>
    <cellStyle name="Comma 4 5" xfId="369"/>
    <cellStyle name="Comma 4 6" xfId="219"/>
    <cellStyle name="Comma 5" xfId="56"/>
    <cellStyle name="Comma 5 2" xfId="2"/>
    <cellStyle name="Comma 5 2 2" xfId="241"/>
    <cellStyle name="Comma 5 3" xfId="240"/>
    <cellStyle name="Comma 5 4" xfId="221"/>
    <cellStyle name="Comma 6" xfId="57"/>
    <cellStyle name="Comma 6 2" xfId="242"/>
    <cellStyle name="Comma 6 3" xfId="214"/>
    <cellStyle name="Comma 7" xfId="58"/>
    <cellStyle name="Comma 8" xfId="3"/>
    <cellStyle name="Comma 8 2" xfId="243"/>
    <cellStyle name="Comma 9" xfId="201"/>
    <cellStyle name="Comma 9 2" xfId="244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eck Cell 2" xfId="313"/>
    <cellStyle name="Check Cell 3" xfId="2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Explanatory Text 2" xfId="316"/>
    <cellStyle name="Explanatory Text 3" xfId="272"/>
    <cellStyle name="Fixed" xfId="77"/>
    <cellStyle name="form_so" xfId="78"/>
    <cellStyle name="Good 2" xfId="306"/>
    <cellStyle name="Good 3" xfId="263"/>
    <cellStyle name="Grey" xfId="79"/>
    <cellStyle name="HEADER" xfId="80"/>
    <cellStyle name="Header1" xfId="81"/>
    <cellStyle name="Header2" xfId="82"/>
    <cellStyle name="Heading" xfId="83"/>
    <cellStyle name="Heading 1 2" xfId="302"/>
    <cellStyle name="Heading 1 3" xfId="259"/>
    <cellStyle name="Heading 2 2" xfId="303"/>
    <cellStyle name="Heading 2 3" xfId="260"/>
    <cellStyle name="Heading 3 2" xfId="304"/>
    <cellStyle name="Heading 3 3" xfId="261"/>
    <cellStyle name="Heading 4 2" xfId="305"/>
    <cellStyle name="Heading 4 3" xfId="262"/>
    <cellStyle name="Heading1" xfId="84"/>
    <cellStyle name="Heading2" xfId="85"/>
    <cellStyle name="Input [yellow]" xfId="86"/>
    <cellStyle name="Input 2" xfId="309"/>
    <cellStyle name="Input 3" xfId="344"/>
    <cellStyle name="Input 4" xfId="343"/>
    <cellStyle name="Input 5" xfId="361"/>
    <cellStyle name="Input 6" xfId="266"/>
    <cellStyle name="Input Cells" xfId="87"/>
    <cellStyle name="Linked Cell 2" xfId="312"/>
    <cellStyle name="Linked Cell 3" xfId="269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utral 2" xfId="308"/>
    <cellStyle name="Neutral 3" xfId="265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9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45"/>
    <cellStyle name="Normal 2 2 3" xfId="223"/>
    <cellStyle name="Normal 2 3" xfId="114"/>
    <cellStyle name="Normal 2 3 2" xfId="246"/>
    <cellStyle name="Normal 2 3 3" xfId="222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48"/>
    <cellStyle name="Normal 3 2 20" xfId="208"/>
    <cellStyle name="Normal 3 2 20 2" xfId="226"/>
    <cellStyle name="Normal 3 2 3" xfId="224"/>
    <cellStyle name="Normal 3 3" xfId="1"/>
    <cellStyle name="Normal 3 4" xfId="249"/>
    <cellStyle name="Normal 3 5" xfId="250"/>
    <cellStyle name="Normal 3 6" xfId="247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51"/>
    <cellStyle name="Normal 38" xfId="252"/>
    <cellStyle name="Normal 39" xfId="298"/>
    <cellStyle name="Normal 4" xfId="134"/>
    <cellStyle name="Normal 4 2" xfId="229"/>
    <cellStyle name="Normal 4 3" xfId="213"/>
    <cellStyle name="Normal 40" xfId="300"/>
    <cellStyle name="Normal 41" xfId="342"/>
    <cellStyle name="Normal 42" xfId="345"/>
    <cellStyle name="Normal 43" xfId="347"/>
    <cellStyle name="Normal 44" xfId="363"/>
    <cellStyle name="Normal 45" xfId="364"/>
    <cellStyle name="Normal 46" xfId="365"/>
    <cellStyle name="Normal 47" xfId="203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Note 2" xfId="253"/>
    <cellStyle name="Note 3" xfId="299"/>
    <cellStyle name="Note 4" xfId="315"/>
    <cellStyle name="Note 5" xfId="362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Output 2" xfId="310"/>
    <cellStyle name="Output 3" xfId="267"/>
    <cellStyle name="per.style" xfId="145"/>
    <cellStyle name="Percent" xfId="202" builtinId="5"/>
    <cellStyle name="Percent (0)" xfId="146"/>
    <cellStyle name="Percent [2]" xfId="147"/>
    <cellStyle name="Percent 2" xfId="148"/>
    <cellStyle name="Percent 2 2" xfId="225"/>
    <cellStyle name="Percent 2 2 2" xfId="254"/>
    <cellStyle name="Percent 2 6" xfId="212"/>
    <cellStyle name="Percent 3" xfId="149"/>
    <cellStyle name="Percent 4" xfId="370"/>
    <cellStyle name="Percent 5" xfId="207"/>
    <cellStyle name="PERCENTAGE" xfId="150"/>
    <cellStyle name="pricing" xfId="151"/>
    <cellStyle name="pricing 2" xfId="255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itle 2" xfId="301"/>
    <cellStyle name="Title 3" xfId="258"/>
    <cellStyle name="Total 2" xfId="317"/>
    <cellStyle name="Total 3" xfId="273"/>
    <cellStyle name="th" xfId="160"/>
    <cellStyle name="Thuyet minh" xfId="161"/>
    <cellStyle name="viet" xfId="163"/>
    <cellStyle name="viet2" xfId="164"/>
    <cellStyle name="vntxt1" xfId="167"/>
    <cellStyle name="vntxt1 2" xfId="256"/>
    <cellStyle name="vntxt2" xfId="168"/>
    <cellStyle name="vnhead1" xfId="165"/>
    <cellStyle name="vnhead3" xfId="166"/>
    <cellStyle name="vnhead3 2" xfId="257"/>
    <cellStyle name="Währung [0]_UXO VII" xfId="169"/>
    <cellStyle name="Währung_UXO VII" xfId="170"/>
    <cellStyle name="Warning Text 2" xfId="314"/>
    <cellStyle name="Warning Text 3" xfId="271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TCFIN%20-%20QUY%20DAU%20TU%20CP%20NH%20VA%20TC%20TECHCOM%20-%2017335428%20-%20BIDB500688/5.%20THEO%20DOI%20GIAO%20DICH/2023.02.01%20-%20nay%20-%20FUND%20ADMIN_TCFIN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MOMAR"/>
      <sheetName val="DERI"/>
      <sheetName val="OTHERS"/>
      <sheetName val="PRICE"/>
      <sheetName val="FUNCER"/>
      <sheetName val="RECORD"/>
      <sheetName val="ENTRYS"/>
      <sheetName val="Realtime"/>
      <sheetName val="BALANCE"/>
      <sheetName val="BOOK"/>
      <sheetName val="REPORTS"/>
      <sheetName val="FORMNAV"/>
      <sheetName val="WORK"/>
      <sheetName val="Portfolio"/>
      <sheetName val="NAVREP"/>
      <sheetName val="PERIREP"/>
      <sheetName val="PHI_VSD"/>
      <sheetName val="THONG_BAO_PHI"/>
      <sheetName val="CHUYEN_TIEN"/>
      <sheetName val="TT_TIEN_BAN_CCQ"/>
      <sheetName val="2023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B12" zoomScaleSheetLayoutView="100" workbookViewId="0">
      <selection activeCell="E17" sqref="C17:E18"/>
    </sheetView>
  </sheetViews>
  <sheetFormatPr defaultColWidth="9.125" defaultRowHeight="15"/>
  <cols>
    <col min="1" max="1" width="5" style="30" customWidth="1"/>
    <col min="2" max="2" width="10" style="30" customWidth="1"/>
    <col min="3" max="3" width="2.25" style="30" customWidth="1"/>
    <col min="4" max="4" width="38.25" style="30" customWidth="1"/>
    <col min="5" max="5" width="42" style="30" customWidth="1"/>
    <col min="6" max="6" width="12.75" style="30" customWidth="1"/>
    <col min="7" max="7" width="32.75" style="30" customWidth="1"/>
    <col min="8" max="8" width="29.75" style="30" customWidth="1"/>
    <col min="9" max="9" width="22" style="33" bestFit="1" customWidth="1"/>
    <col min="10" max="10" width="21.75" style="34" bestFit="1" customWidth="1"/>
    <col min="11" max="11" width="19.75" style="30" bestFit="1" customWidth="1"/>
    <col min="12" max="12" width="12.125" style="30" bestFit="1" customWidth="1"/>
    <col min="13" max="13" width="15.875" style="30" bestFit="1" customWidth="1"/>
    <col min="14" max="16384" width="9.125" style="30"/>
  </cols>
  <sheetData>
    <row r="1" spans="2:13" ht="48" customHeight="1">
      <c r="B1" s="110" t="s">
        <v>0</v>
      </c>
      <c r="C1" s="110"/>
      <c r="D1" s="110"/>
      <c r="E1" s="110"/>
      <c r="F1" s="110"/>
      <c r="G1" s="110"/>
      <c r="H1" s="110"/>
      <c r="I1" s="27"/>
      <c r="J1" s="28"/>
      <c r="K1" s="29"/>
      <c r="L1" s="29"/>
      <c r="M1" s="29"/>
    </row>
    <row r="2" spans="2:13" ht="58.5" customHeight="1">
      <c r="B2" s="111" t="s">
        <v>21</v>
      </c>
      <c r="C2" s="111"/>
      <c r="D2" s="111"/>
      <c r="E2" s="111"/>
      <c r="F2" s="111"/>
      <c r="G2" s="111"/>
      <c r="H2" s="111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2" t="s">
        <v>1</v>
      </c>
      <c r="C4" s="112"/>
      <c r="D4" s="112"/>
      <c r="E4" s="112"/>
      <c r="F4" s="112"/>
      <c r="G4" s="112"/>
      <c r="H4" s="112"/>
    </row>
    <row r="5" spans="2:13" ht="17.25" customHeight="1">
      <c r="B5" s="109" t="s">
        <v>2</v>
      </c>
      <c r="C5" s="109"/>
      <c r="D5" s="109"/>
      <c r="E5" s="109"/>
      <c r="F5" s="109"/>
      <c r="G5" s="109"/>
      <c r="H5" s="109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24</v>
      </c>
      <c r="E11" s="115" t="s">
        <v>30</v>
      </c>
      <c r="F11" s="115"/>
      <c r="G11" s="115"/>
      <c r="H11" s="115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35</v>
      </c>
      <c r="E12" s="116" t="s">
        <v>25</v>
      </c>
      <c r="F12" s="116"/>
      <c r="G12" s="116"/>
      <c r="H12" s="116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26</v>
      </c>
      <c r="E13" s="117" t="s">
        <v>37</v>
      </c>
      <c r="F13" s="117"/>
      <c r="G13" s="117"/>
      <c r="H13" s="117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22</v>
      </c>
      <c r="E14" s="118" t="s">
        <v>38</v>
      </c>
      <c r="F14" s="118"/>
      <c r="G14" s="118"/>
      <c r="H14" s="118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31</v>
      </c>
      <c r="E15" s="97" t="s">
        <v>39</v>
      </c>
      <c r="F15" s="87"/>
      <c r="G15" s="87"/>
      <c r="H15" s="87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8">
        <f>G20+1</f>
        <v>45338</v>
      </c>
      <c r="F16" s="118"/>
      <c r="G16" s="118"/>
      <c r="H16" s="118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32</v>
      </c>
      <c r="E17" s="93">
        <f>E16</f>
        <v>45338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19" t="s">
        <v>10</v>
      </c>
      <c r="D19" s="120"/>
      <c r="E19" s="120"/>
      <c r="F19" s="121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WORKDAY(H20,1,0)</f>
        <v>45337</v>
      </c>
      <c r="H20" s="73">
        <v>45336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3" t="s">
        <v>29</v>
      </c>
      <c r="D21" s="122"/>
      <c r="E21" s="122"/>
      <c r="F21" s="122"/>
      <c r="G21" s="107"/>
      <c r="H21" s="107"/>
      <c r="J21" s="65"/>
      <c r="K21" s="75"/>
      <c r="L21" s="75"/>
    </row>
    <row r="22" spans="2:14 16384:16384" ht="39" customHeight="1">
      <c r="B22" s="76">
        <v>1.1000000000000001</v>
      </c>
      <c r="C22" s="77"/>
      <c r="D22" s="123" t="s">
        <v>27</v>
      </c>
      <c r="E22" s="123"/>
      <c r="F22" s="123"/>
      <c r="G22" s="10">
        <v>103579248603</v>
      </c>
      <c r="H22" s="10">
        <v>102656116427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23" t="s">
        <v>12</v>
      </c>
      <c r="E23" s="123"/>
      <c r="F23" s="123"/>
      <c r="G23" s="10"/>
      <c r="H23" s="10"/>
      <c r="I23" s="99"/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23" t="s">
        <v>28</v>
      </c>
      <c r="E24" s="123"/>
      <c r="F24" s="123"/>
      <c r="G24" s="101">
        <v>12413.92</v>
      </c>
      <c r="H24" s="101">
        <v>12320.92</v>
      </c>
      <c r="I24" s="106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13" t="s">
        <v>23</v>
      </c>
      <c r="D25" s="114"/>
      <c r="E25" s="114"/>
      <c r="F25" s="114"/>
      <c r="G25" s="102"/>
      <c r="H25" s="102"/>
      <c r="I25" s="106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v>2835.23</v>
      </c>
      <c r="H26" s="103">
        <v>2835.23</v>
      </c>
      <c r="J26" s="94"/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8">
        <f>G26*G24</f>
        <v>35196318.401600003</v>
      </c>
      <c r="H27" s="108">
        <f>H26*H24</f>
        <v>34932642.011600003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4">
        <f>G27/G22</f>
        <v>3.3980086625749669E-4</v>
      </c>
      <c r="H28" s="104">
        <f>H27/H22</f>
        <v>3.402879753048229E-4</v>
      </c>
      <c r="I28" s="105"/>
      <c r="J28" s="94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26" t="s">
        <v>17</v>
      </c>
      <c r="G33" s="126"/>
      <c r="H33" s="126"/>
      <c r="I33" s="57"/>
      <c r="J33" s="58"/>
      <c r="K33" s="89"/>
      <c r="L33" s="84"/>
      <c r="M33" s="84"/>
    </row>
    <row r="34" spans="2:13" ht="15" customHeight="1">
      <c r="B34" s="127" t="s">
        <v>18</v>
      </c>
      <c r="C34" s="127"/>
      <c r="D34" s="127"/>
      <c r="E34" s="90"/>
      <c r="F34" s="128" t="s">
        <v>19</v>
      </c>
      <c r="G34" s="128"/>
      <c r="H34" s="128"/>
      <c r="I34" s="57"/>
      <c r="J34" s="58"/>
      <c r="K34" s="84"/>
      <c r="L34" s="85"/>
      <c r="M34" s="85"/>
    </row>
    <row r="35" spans="2:13" ht="16.5">
      <c r="B35" s="129"/>
      <c r="C35" s="129"/>
      <c r="D35" s="129"/>
      <c r="E35" s="91"/>
      <c r="F35" s="130"/>
      <c r="G35" s="130"/>
      <c r="H35" s="130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5"/>
      <c r="L37" s="125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24"/>
      <c r="L38" s="124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36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33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34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25"/>
      <c r="K61" s="125"/>
    </row>
    <row r="62" spans="9:11" ht="15.75">
      <c r="I62" s="30"/>
      <c r="J62" s="124"/>
      <c r="K62" s="124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10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EorUUQjv4MvaBsJ1UJzZ7f531Z4=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kR71L33r62WrW59Y8KGftYHIZ3g=</DigestValue>
    </Reference>
  </SignedInfo>
  <SignatureValue>1Ff0qHz496s0VWDNFA9+ad/hY+vsFksU2huN/KucM4vBKJeJU+1IgMdSqtNbltN9r3mpBJtATzeC
fBII5u+qxRpuEiFNBdw0soLSEKQX08WQs4aRLnrA8ufVCuhgoMSYGZUvRGUIc4pZPGD2hJepC2hE
mN4UkiZdUC5GgFcB7JQ=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  <Reference URI="/xl/calcChain.xml?ContentType=application/vnd.openxmlformats-officedocument.spreadsheetml.calcChain+xml">
        <DigestMethod Algorithm="http://www.w3.org/2000/09/xmldsig#sha1"/>
        <DigestValue>l9Kj0Z1QtiFsGKQpjz5Jh2eU01o=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8UBpSkXYX+L1new4W9732XhqkxM=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9+HkFG0fXgsTnM3TH1Yf4DEzNMU=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iVYLNDjeCkRLC02jUzgvY9eGZEU=</DigestValue>
      </Reference>
      <Reference URI="/xl/sharedStrings.xml?ContentType=application/vnd.openxmlformats-officedocument.spreadsheetml.sharedStrings+xml">
        <DigestMethod Algorithm="http://www.w3.org/2000/09/xmldsig#sha1"/>
        <DigestValue>u8RcGCwAxyWTtqIXh8Obk27255s=</DigestValue>
      </Reference>
      <Reference URI="/xl/styles.xml?ContentType=application/vnd.openxmlformats-officedocument.spreadsheetml.styles+xml">
        <DigestMethod Algorithm="http://www.w3.org/2000/09/xmldsig#sha1"/>
        <DigestValue>JKPnjz4MBGg5y1DQEF6dVBWrOmg=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5/uaVDwSwHhnRHWYon/wXXwvdfw=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lAX0h1K5I3srUNID8cSAi6pdNNA=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2024-02-16T06:50:57Z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2024-02-16T06:50:57Z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xQIZcaizl+fjLjf/ih3KS6nAL7I=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pupa8umC57BODTjrYhXMgKxCAOo=</DigestValue>
    </Reference>
  </SignedInfo>
  <SignatureValue>PDDCI4v7Wjxe4qiwT41WmP1kBT4LQg2fElgBO/jiJ3bY8ZnBHiE7yuqn7CiIny9DM6mfWKkSvbIa
gpKTIvINMN4InuC5kro+g46l2cRfsEWWXii5rqR/Vu25tBA0YtyRvqkjxEKXva06TdU131fCr0lB
nP+b2rVKSvMsy0wrk0k=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  <Reference URI="/xl/calcChain.xml?ContentType=application/vnd.openxmlformats-officedocument.spreadsheetml.calcChain+xml">
        <DigestMethod Algorithm="http://www.w3.org/2000/09/xmldsig#sha1"/>
        <DigestValue>l9Kj0Z1QtiFsGKQpjz5Jh2eU01o=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8UBpSkXYX+L1new4W9732XhqkxM=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9+HkFG0fXgsTnM3TH1Yf4DEzNMU=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iVYLNDjeCkRLC02jUzgvY9eGZEU=</DigestValue>
      </Reference>
      <Reference URI="/xl/sharedStrings.xml?ContentType=application/vnd.openxmlformats-officedocument.spreadsheetml.sharedStrings+xml">
        <DigestMethod Algorithm="http://www.w3.org/2000/09/xmldsig#sha1"/>
        <DigestValue>u8RcGCwAxyWTtqIXh8Obk27255s=</DigestValue>
      </Reference>
      <Reference URI="/xl/styles.xml?ContentType=application/vnd.openxmlformats-officedocument.spreadsheetml.styles+xml">
        <DigestMethod Algorithm="http://www.w3.org/2000/09/xmldsig#sha1"/>
        <DigestValue>JKPnjz4MBGg5y1DQEF6dVBWrOmg=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5/uaVDwSwHhnRHWYon/wXXwvdfw=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lAX0h1K5I3srUNID8cSAi6pdNNA=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2024-02-16T11:27:50Z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2024-02-16T11:27:50Z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FORMNAV_Ngay_ky_nay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VIET HA</cp:lastModifiedBy>
  <cp:lastPrinted>2022-12-16T06:42:16Z</cp:lastPrinted>
  <dcterms:created xsi:type="dcterms:W3CDTF">2021-01-04T12:03:55Z</dcterms:created>
  <dcterms:modified xsi:type="dcterms:W3CDTF">2024-02-16T06:48:01Z</dcterms:modified>
</cp:coreProperties>
</file>