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1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G27" i="1" l="1"/>
  <c r="H28" i="1"/>
  <c r="G20" i="1" l="1"/>
  <c r="E16" i="1" l="1"/>
  <c r="G28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<sst xmlns="http://schemas.openxmlformats.org/spreadsheetml/2006/main" count="41" uniqueCount="40">
  <si>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</si>
  <si>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</si>
  <si>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</si>
  <si>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</si>
  <si>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</si>
  <si>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</si>
  <si>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</si>
  <si>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</si>
  <si>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</si>
  <si>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</si>
  <si>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</si>
  <si>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</si>
  <si>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</si>
  <si>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</si>
  <si>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</si>
  <si>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</si>
  <si>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</si>
  <si>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</si>
  <si>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</si>
  <si>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</si>
  <si>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</si>
  <si>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</si>
  <si>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</si>
  <si>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</si>
  <si>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</si>
  <si>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</si>
  <si>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</si>
  <si>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</si>
  <si>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</si>
  <si>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</si>
  <si>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</si>
  <si>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</si>
  <si>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</si>
  <si>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</si>
  <si>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</si>
  <si>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</si>
  <si>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</si>
  <si>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</si>
  <si>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30/01/2024 đến ngày 30/01/2024</t>
  </si>
  <si>
    <t>From January 30th to January 30th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</si>
</sst>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(* #,##0.00_);_(* \(#,##0.00\);_(* &quot;-&quot;??_);_(@_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3" fontId="6" fillId="0" borderId="20" xfId="0" applyNumberFormat="1" applyFont="1" applyBorder="1" applyAlignment="1"/>
    <xf numFmtId="10" fontId="3" fillId="0" borderId="20" xfId="148" applyNumberFormat="1" applyFont="1" applyBorder="1" applyAlignment="1">
      <alignment horizontal="right"/>
    </xf>
    <xf numFmtId="169" fontId="3" fillId="2" borderId="9" xfId="6" applyNumberFormat="1" applyFont="1" applyFill="1" applyBorder="1" applyAlignment="1">
      <alignment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24" zoomScale="82" zoomScaleSheetLayoutView="82" workbookViewId="0">
      <selection activeCell="G22" sqref="G22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7" t="s">
        <v>0</v>
      </c>
      <c r="C1" s="107"/>
      <c r="D1" s="107"/>
      <c r="E1" s="107"/>
      <c r="F1" s="107"/>
      <c r="G1" s="107"/>
      <c r="H1" s="107"/>
      <c r="I1" s="27"/>
      <c r="J1" s="28"/>
      <c r="K1" s="29"/>
      <c r="L1" s="29"/>
      <c r="M1" s="29"/>
    </row>
    <row r="2" spans="2:13" ht="58.5" customHeight="1">
      <c r="B2" s="108" t="s">
        <v>21</v>
      </c>
      <c r="C2" s="108"/>
      <c r="D2" s="108"/>
      <c r="E2" s="108"/>
      <c r="F2" s="108"/>
      <c r="G2" s="108"/>
      <c r="H2" s="10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9" t="s">
        <v>1</v>
      </c>
      <c r="C4" s="109"/>
      <c r="D4" s="109"/>
      <c r="E4" s="109"/>
      <c r="F4" s="109"/>
      <c r="G4" s="109"/>
      <c r="H4" s="109"/>
    </row>
    <row r="5" spans="2:13" ht="17.25" customHeight="1">
      <c r="B5" s="106" t="s">
        <v>2</v>
      </c>
      <c r="C5" s="106"/>
      <c r="D5" s="106"/>
      <c r="E5" s="106"/>
      <c r="F5" s="106"/>
      <c r="G5" s="106"/>
      <c r="H5" s="10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2" t="s">
        <v>30</v>
      </c>
      <c r="F11" s="112"/>
      <c r="G11" s="112"/>
      <c r="H11" s="11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3" t="s">
        <v>26</v>
      </c>
      <c r="F12" s="113"/>
      <c r="G12" s="113"/>
      <c r="H12" s="11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4" t="s">
        <v>36</v>
      </c>
      <c r="F13" s="114"/>
      <c r="G13" s="114"/>
      <c r="H13" s="11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5" t="s">
        <v>38</v>
      </c>
      <c r="F14" s="115"/>
      <c r="G14" s="115"/>
      <c r="H14" s="11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5">
        <f>G20+1</f>
        <v>45322</v>
      </c>
      <c r="F16" s="115"/>
      <c r="G16" s="115"/>
      <c r="H16" s="11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45322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6" t="s">
        <v>10</v>
      </c>
      <c r="D19" s="117"/>
      <c r="E19" s="117"/>
      <c r="F19" s="11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45321</v>
      </c>
      <c r="H20" s="73">
        <v>45320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0" t="s">
        <v>37</v>
      </c>
      <c r="D21" s="119"/>
      <c r="E21" s="119"/>
      <c r="F21" s="11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0" t="s">
        <v>28</v>
      </c>
      <c r="E22" s="120"/>
      <c r="F22" s="120"/>
      <c r="G22" s="102">
        <v>78173861710</v>
      </c>
      <c r="H22" s="102">
        <v>77554489032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0" t="s">
        <v>12</v>
      </c>
      <c r="E23" s="120"/>
      <c r="F23" s="121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0" t="s">
        <v>29</v>
      </c>
      <c r="E24" s="120"/>
      <c r="F24" s="120"/>
      <c r="G24" s="105">
        <v>12920.92</v>
      </c>
      <c r="H24" s="105">
        <v>12825.81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0" t="s">
        <v>24</v>
      </c>
      <c r="D25" s="111"/>
      <c r="E25" s="111"/>
      <c r="F25" s="111"/>
      <c r="G25" s="102"/>
      <c r="H25" s="102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5">
        <f>G26*G24</f>
        <v>30082744.362399999</v>
      </c>
      <c r="H27" s="105">
        <f>H26*H24</f>
        <v>29861307.358199995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4">
        <f>G27/G22</f>
        <v>3.8481845087808697E-4</v>
      </c>
      <c r="H28" s="104">
        <f>H27/H22</f>
        <v>3.8503647862187353E-4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90"/>
      <c r="L33" s="84"/>
      <c r="M33" s="84"/>
    </row>
    <row r="34" spans="2:13" ht="15" customHeight="1">
      <c r="B34" s="125" t="s">
        <v>18</v>
      </c>
      <c r="C34" s="125"/>
      <c r="D34" s="125"/>
      <c r="E34" s="91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2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zp99ShTgQLwanri2B0r6VZSGzho=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y7Y6EqJpLHK4OhRy9xDPnbmgrMk=</DigestValue>
    </Reference>
  </SignedInfo>
  <SignatureValue>jb3mJZNy9Gf/epvedS9MX9NBZLL7h9meCg3BTvnmV54ZmHvPBTXOoeaQfGCPedzi3n7xG1k7SrZI
9N3ckoZM0DHUAnghW7JmkI5mg5A+IGQqulye50V/YZmbruu4wdWMXDXVKvnNMD/aBE4og/jNEIpx
/SEeLwO6lg0l/t81rtI=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W9OdEBE+TjzZOOi9TFBWoFZK0FI=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e0rVdlJNvsenrkAcMySEVn0X1TM=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Wfv4yUq+se9ODQ48abksbzyW4e8=</DigestValue>
      </Reference>
      <Reference URI="/xl/styles.xml?ContentType=application/vnd.openxmlformats-officedocument.spreadsheetml.styles+xml">
        <DigestMethod Algorithm="http://www.w3.org/2000/09/xmldsig#sha1"/>
        <DigestValue>2HVg360QUVqFuKM65XiwEpmf2vo=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dhtQOrhr8MZDXJdFgIrwQaugfRk=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Ue7Pr/Ot5aOZebCOYpuMLKnXBfs=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2024-01-31T04:37:30Z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2024-01-31T04:37:30Z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4sUFDT4mEokefKGhGe9ZOjk/05k=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ORzhE/5zdtSyHGRhj0uOa8kgJ6E=</DigestValue>
    </Reference>
  </SignedInfo>
  <SignatureValue>OOl9oH/yoL8AA8jMPTg2rAHyTNGy8OfMWVbd4olG935tKyOFCt1p6/HsfLqyaDahRhMs2ceInt9C
xjPr74LbWz7olmliGbjJyp0WtmC9VlNn8zzNy9UCRUBg22Ms23hsBhZTAHRhaRaDi4s/YaFyHt/r
CwUlM7+2AGGGzreks3s=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W9OdEBE+TjzZOOi9TFBWoFZK0FI=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e0rVdlJNvsenrkAcMySEVn0X1TM=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Wfv4yUq+se9ODQ48abksbzyW4e8=</DigestValue>
      </Reference>
      <Reference URI="/xl/styles.xml?ContentType=application/vnd.openxmlformats-officedocument.spreadsheetml.styles+xml">
        <DigestMethod Algorithm="http://www.w3.org/2000/09/xmldsig#sha1"/>
        <DigestValue>2HVg360QUVqFuKM65XiwEpmf2vo=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dhtQOrhr8MZDXJdFgIrwQaugfRk=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Ue7Pr/Ot5aOZebCOYpuMLKnXBfs=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2024-01-31T10:18:52Z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2024-01-31T10:18:52Z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2024-01-31T01:35:44Z</dcterms:modified>
</cp:coreProperties>
</file>