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1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G27" i="1" l="1"/>
  <c r="H28" i="1"/>
  <c r="G20" i="1" l="1"/>
  <c r="E16" i="1" l="1"/>
  <c r="G28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<sst xmlns="http://schemas.openxmlformats.org/spreadsheetml/2006/main" count="41" uniqueCount="40">
  <si>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</si>
  <si>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</si>
  <si>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</si>
  <si>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</si>
  <si>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</si>
  <si>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</si>
  <si>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</si>
  <si>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</si>
  <si>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</si>
  <si>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</si>
  <si>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</si>
  <si>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</si>
  <si>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</si>
  <si>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</si>
  <si>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</si>
  <si>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</si>
  <si>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</si>
  <si>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</si>
  <si>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</si>
  <si>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</si>
  <si>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</si>
  <si>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</si>
  <si>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</si>
  <si>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</si>
  <si>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</si>
  <si>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</si>
  <si>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</si>
  <si>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</si>
  <si>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</si>
  <si>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</si>
  <si>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</si>
  <si>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</si>
  <si>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</si>
  <si>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</si>
  <si>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</si>
  <si>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</si>
  <si>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</si>
  <si>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</si>
  <si>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29/01/2024 đến ngày 29/01/2024</t>
  </si>
  <si>
    <t>From January 29th to January 29th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</si>
</sst>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(* #,##0.00_);_(* \(#,##0.00\);_(* &quot;-&quot;??_);_(@_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3" fontId="6" fillId="0" borderId="20" xfId="0" applyNumberFormat="1" applyFont="1" applyBorder="1" applyAlignment="1"/>
    <xf numFmtId="10" fontId="3" fillId="0" borderId="20" xfId="148" applyNumberFormat="1" applyFont="1" applyBorder="1" applyAlignment="1">
      <alignment horizontal="right"/>
    </xf>
    <xf numFmtId="169" fontId="3" fillId="2" borderId="9" xfId="6" applyNumberFormat="1" applyFont="1" applyFill="1" applyBorder="1" applyAlignment="1">
      <alignment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2" zoomScale="82" zoomScaleSheetLayoutView="82" workbookViewId="0">
      <selection activeCell="G22" sqref="G22:H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4" t="s">
        <v>0</v>
      </c>
      <c r="C1" s="114"/>
      <c r="D1" s="114"/>
      <c r="E1" s="114"/>
      <c r="F1" s="114"/>
      <c r="G1" s="114"/>
      <c r="H1" s="114"/>
      <c r="I1" s="27"/>
      <c r="J1" s="28"/>
      <c r="K1" s="29"/>
      <c r="L1" s="29"/>
      <c r="M1" s="29"/>
    </row>
    <row r="2" spans="2:13" ht="58.5" customHeight="1">
      <c r="B2" s="115" t="s">
        <v>21</v>
      </c>
      <c r="C2" s="115"/>
      <c r="D2" s="115"/>
      <c r="E2" s="115"/>
      <c r="F2" s="115"/>
      <c r="G2" s="115"/>
      <c r="H2" s="115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6" t="s">
        <v>1</v>
      </c>
      <c r="C4" s="116"/>
      <c r="D4" s="116"/>
      <c r="E4" s="116"/>
      <c r="F4" s="116"/>
      <c r="G4" s="116"/>
      <c r="H4" s="116"/>
    </row>
    <row r="5" spans="2:13" ht="17.25" customHeight="1">
      <c r="B5" s="113" t="s">
        <v>2</v>
      </c>
      <c r="C5" s="113"/>
      <c r="D5" s="113"/>
      <c r="E5" s="113"/>
      <c r="F5" s="113"/>
      <c r="G5" s="113"/>
      <c r="H5" s="113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9" t="s">
        <v>30</v>
      </c>
      <c r="F11" s="119"/>
      <c r="G11" s="119"/>
      <c r="H11" s="119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0" t="s">
        <v>26</v>
      </c>
      <c r="F12" s="120"/>
      <c r="G12" s="120"/>
      <c r="H12" s="120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1" t="s">
        <v>36</v>
      </c>
      <c r="F13" s="121"/>
      <c r="G13" s="121"/>
      <c r="H13" s="121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2" t="s">
        <v>38</v>
      </c>
      <c r="F14" s="122"/>
      <c r="G14" s="122"/>
      <c r="H14" s="122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2">
        <f>G20+1</f>
        <v>45321</v>
      </c>
      <c r="F16" s="122"/>
      <c r="G16" s="122"/>
      <c r="H16" s="122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45321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3" t="s">
        <v>10</v>
      </c>
      <c r="D19" s="124"/>
      <c r="E19" s="124"/>
      <c r="F19" s="125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45320</v>
      </c>
      <c r="H20" s="73">
        <v>45319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7" t="s">
        <v>37</v>
      </c>
      <c r="D21" s="126"/>
      <c r="E21" s="126"/>
      <c r="F21" s="126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7" t="s">
        <v>28</v>
      </c>
      <c r="E22" s="127"/>
      <c r="F22" s="127"/>
      <c r="G22" s="102">
        <v>77554489032</v>
      </c>
      <c r="H22" s="102">
        <v>77978506780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7" t="s">
        <v>12</v>
      </c>
      <c r="E23" s="127"/>
      <c r="F23" s="128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7" t="s">
        <v>29</v>
      </c>
      <c r="E24" s="127"/>
      <c r="F24" s="127"/>
      <c r="G24" s="105">
        <v>12825.81</v>
      </c>
      <c r="H24" s="105">
        <v>12898.72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7" t="s">
        <v>24</v>
      </c>
      <c r="D25" s="118"/>
      <c r="E25" s="118"/>
      <c r="F25" s="118"/>
      <c r="G25" s="102"/>
      <c r="H25" s="102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5">
        <f>G26*G24</f>
        <v>29861307.358199995</v>
      </c>
      <c r="H27" s="105">
        <f>H26*H24</f>
        <v>30031057.878399994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4">
        <f>G27/G22</f>
        <v>3.8503647862187353E-4</v>
      </c>
      <c r="H28" s="104">
        <f>H27/H22</f>
        <v>3.8511968385245341E-4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8" t="s">
        <v>17</v>
      </c>
      <c r="G33" s="108"/>
      <c r="H33" s="108"/>
      <c r="I33" s="57"/>
      <c r="J33" s="58"/>
      <c r="K33" s="90"/>
      <c r="L33" s="84"/>
      <c r="M33" s="84"/>
    </row>
    <row r="34" spans="2:13" ht="15" customHeight="1">
      <c r="B34" s="109" t="s">
        <v>18</v>
      </c>
      <c r="C34" s="109"/>
      <c r="D34" s="109"/>
      <c r="E34" s="91"/>
      <c r="F34" s="110" t="s">
        <v>19</v>
      </c>
      <c r="G34" s="110"/>
      <c r="H34" s="110"/>
      <c r="I34" s="57"/>
      <c r="J34" s="58"/>
      <c r="K34" s="84"/>
      <c r="L34" s="85"/>
      <c r="M34" s="85"/>
    </row>
    <row r="35" spans="2:13" ht="16.5">
      <c r="B35" s="111"/>
      <c r="C35" s="111"/>
      <c r="D35" s="111"/>
      <c r="E35" s="92"/>
      <c r="F35" s="112"/>
      <c r="G35" s="112"/>
      <c r="H35" s="112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7"/>
      <c r="L37" s="107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6"/>
      <c r="L38" s="106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7"/>
      <c r="K61" s="107"/>
    </row>
    <row r="62" spans="9:11" ht="15.75">
      <c r="I62" s="30"/>
      <c r="J62" s="106"/>
      <c r="K62" s="106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jmu/jC0z8QHsIymV3Bs67WnhRAg=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CJwC2mJkI3qiyYJFHQ93f/zr6mo=</DigestValue>
    </Reference>
  </SignedInfo>
  <SignatureValue>1cRmrblGb8nAhBaTn5Q3Zj7omzmVQFuhSkeAjMzVEIrZozBwkVcvCzVVvhTdnfp9LByrhoMLlqlB
ODS8g/MvfHKlkhrur2q5fLDYOFdj1bgItC9TJWiA9O+cxOCh6WqFkeB1H/o7e6nXqAhP77JRY11C
XR0vluZgStrX4KLTrnA=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W9OdEBE+TjzZOOi9TFBWoFZK0FI=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K3/b21HepiyeNVtorNyacJ7jhH4=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0ENom0KH0EfaoJI+xMfWPrCWpvA=</DigestValue>
      </Reference>
      <Reference URI="/xl/styles.xml?ContentType=application/vnd.openxmlformats-officedocument.spreadsheetml.styles+xml">
        <DigestMethod Algorithm="http://www.w3.org/2000/09/xmldsig#sha1"/>
        <DigestValue>UdMcZks0CQUvqXB7TMshlQYG6mk=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dhtQOrhr8MZDXJdFgIrwQaugfRk=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flCKLM/IvXhniGw4PMAprS8hPCA=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2024-01-30T07:31:27Z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2024-01-30T07:31:27Z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9jxyw3tUWYRWl4EEF48GhVRHn0I=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ff81Qj67E+OJJJDblv7VMaLtiIc=</DigestValue>
    </Reference>
  </SignedInfo>
  <SignatureValue>qSSTSHQ5/yfxrSq8KMQugnwZhsUUd+5MGixjSoCxnNJN5+fHRuPsgL+9s7xgjrXeE8edqNdv0GyW
4z9zMZ/kfRouiZDzK9taiFWlg0fuPqIQyWnhEtWrxcV0xnidFvjzx6rR7NZsFnObJ3kSF51oZCdP
WMcUOrwZWiaTNAdoczU=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W9OdEBE+TjzZOOi9TFBWoFZK0FI=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K3/b21HepiyeNVtorNyacJ7jhH4=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0ENom0KH0EfaoJI+xMfWPrCWpvA=</DigestValue>
      </Reference>
      <Reference URI="/xl/styles.xml?ContentType=application/vnd.openxmlformats-officedocument.spreadsheetml.styles+xml">
        <DigestMethod Algorithm="http://www.w3.org/2000/09/xmldsig#sha1"/>
        <DigestValue>UdMcZks0CQUvqXB7TMshlQYG6mk=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dhtQOrhr8MZDXJdFgIrwQaugfRk=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flCKLM/IvXhniGw4PMAprS8hPCA=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2024-01-30T10:12:00Z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2024-01-30T10:12:00Z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2024-01-30T01:58:34Z</dcterms:modified>
</cp:coreProperties>
</file>