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4\THANG1\"/>
    </mc:Choice>
  </mc:AlternateContent>
  <bookViews>
    <workbookView xWindow="0" yWindow="0" windowWidth="24000" windowHeight="84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H27" i="1" l="1"/>
  <c r="H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<sst xmlns="http://schemas.openxmlformats.org/spreadsheetml/2006/main" count="41" uniqueCount="40">
  <si>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</si>
  <si>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</si>
  <si>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</si>
  <si>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</si>
  <si>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</si>
  <si>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</si>
  <si>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</si>
  <si>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</si>
  <si>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</si>
  <si>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</si>
  <si>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</si>
  <si>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</si>
  <si>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</si>
  <si>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</si>
  <si>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</si>
  <si>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</si>
  <si>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</si>
  <si>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</si>
  <si>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</si>
  <si>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</si>
  <si>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</si>
  <si>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</si>
  <si>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</si>
  <si>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</si>
  <si>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</si>
  <si>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</si>
  <si>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</si>
  <si>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</si>
  <si>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</si>
  <si>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</si>
  <si>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</si>
  <si>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</si>
  <si>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</si>
  <si>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</si>
  <si>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</si>
  <si>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</si>
  <si>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</si>
  <si>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03/01/2024 đến ngày 03/01/2024</t>
  </si>
  <si>
    <t>From January 03rd to January 03rd 2024</t>
  </si>
  <si>
    <t>Giá trị tài sản ròng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</si>
</sst>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&quot;Hà nội, ngày &quot;dd&quot; tháng &quot;mm&quot; năm &quot;yyyy&quot;&quot;"/>
    <numFmt numFmtId="168" formatCode="&quot;Hanoi , date &quot;dd&quot; month &quot;mm&quot; year &quot;yyyy&quot;&quot;"/>
    <numFmt numFmtId="169" formatCode="[$-409]d\-mmm\-yy;@"/>
    <numFmt numFmtId="170" formatCode="_(* #,##0_);_(* \(#,##0\);_(* &quot;-&quot;??_);_(@_)"/>
    <numFmt numFmtId="171" formatCode="[$-F800]dddd\,\ mmmm\ dd\,\ yyyy"/>
    <numFmt numFmtId="172" formatCode="[$-1010000]d/m/yyyy;@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0.0%"/>
    <numFmt numFmtId="182" formatCode="#,##0;\(#,##0\)"/>
    <numFmt numFmtId="183" formatCode="_(* #.##0_);_(* \(#.##0\);_(* &quot;-&quot;_);_(@_)"/>
    <numFmt numFmtId="184" formatCode="_ &quot;R&quot;\ * #,##0_ ;_ &quot;R&quot;\ * \-#,##0_ ;_ &quot;R&quot;\ * &quot;-&quot;_ ;_ @_ "/>
    <numFmt numFmtId="185" formatCode="0.000%"/>
    <numFmt numFmtId="186" formatCode="\$#&quot;,&quot;##0\ ;\(\$#&quot;,&quot;##0\)"/>
    <numFmt numFmtId="187" formatCode="\t0.00%"/>
    <numFmt numFmtId="188" formatCode="_-* #,##0\ _D_M_-;\-* #,##0\ _D_M_-;_-* &quot;-&quot;\ _D_M_-;_-@_-"/>
    <numFmt numFmtId="189" formatCode="_-* #,##0.00\ _D_M_-;\-* #,##0.00\ _D_M_-;_-* &quot;-&quot;??\ _D_M_-;_-@_-"/>
    <numFmt numFmtId="190" formatCode="\t#\ ??/??"/>
    <numFmt numFmtId="191" formatCode="_-[$€-2]* #,##0.00_-;\-[$€-2]* #,##0.00_-;_-[$€-2]* &quot;-&quot;??_-"/>
    <numFmt numFmtId="192" formatCode="#,##0\ "/>
    <numFmt numFmtId="193" formatCode="#."/>
    <numFmt numFmtId="194" formatCode="#,###"/>
    <numFmt numFmtId="195" formatCode="_-&quot;₫&quot;* #,##0_-;\-&quot;₫&quot;* #,##0_-;_-&quot;₫&quot;* &quot;-&quot;_-;_-@_-"/>
    <numFmt numFmtId="196" formatCode="_-&quot;₫&quot;* #,##0.00_-;\-&quot;₫&quot;* #,##0.00_-;_-&quot;₫&quot;* &quot;-&quot;??_-;_-@_-"/>
    <numFmt numFmtId="197" formatCode="#,##0\ &quot;F&quot;;[Red]\-#,##0\ &quot;F&quot;"/>
    <numFmt numFmtId="198" formatCode="#,##0.000;[Red]#,##0.000"/>
    <numFmt numFmtId="199" formatCode="0.00_)"/>
    <numFmt numFmtId="200" formatCode="#,##0.0;[Red]#,##0.0"/>
    <numFmt numFmtId="201" formatCode="0%_);\(0%\)"/>
    <numFmt numFmtId="202" formatCode="d"/>
    <numFmt numFmtId="203" formatCode="#"/>
    <numFmt numFmtId="204" formatCode="&quot;¡Ì&quot;#,##0;[Red]\-&quot;¡Ì&quot;#,##0"/>
    <numFmt numFmtId="205" formatCode="#,##0.00\ &quot;F&quot;;[Red]\-#,##0.00\ &quot;F&quot;"/>
    <numFmt numFmtId="206" formatCode="_-* #,##0\ &quot;F&quot;_-;\-* #,##0\ &quot;F&quot;_-;_-* &quot;-&quot;\ &quot;F&quot;_-;_-@_-"/>
    <numFmt numFmtId="207" formatCode="#,##0.00\ &quot;F&quot;;\-#,##0.00\ &quot;F&quot;"/>
    <numFmt numFmtId="208" formatCode="_-* #,##0\ &quot;DM&quot;_-;\-* #,##0\ &quot;DM&quot;_-;_-* &quot;-&quot;\ &quot;DM&quot;_-;_-@_-"/>
    <numFmt numFmtId="209" formatCode="_-* #,##0.00\ &quot;DM&quot;_-;\-* #,##0.00\ &quot;DM&quot;_-;_-* &quot;-&quot;??\ &quot;DM&quot;_-;_-@_-"/>
    <numFmt numFmtId="210" formatCode="_ * #,##0.00_ ;_ * \-#,##0.00_ ;_ * &quot;-&quot;??_ ;_ @_ "/>
    <numFmt numFmtId="211" formatCode="_ * #,##0_ ;_ * \-#,##0_ ;_ * &quot;-&quot;_ ;_ @_ "/>
    <numFmt numFmtId="212" formatCode="#,##0\ &quot;₫&quot;_);[Red]\(#,##0\ &quot;₫&quot;\)"/>
    <numFmt numFmtId="213" formatCode="[$-1010409]d\ mmmm\ yyyy;@"/>
    <numFmt numFmtId="214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0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quotePrefix="1" applyFont="0" applyFill="0" applyBorder="0" applyAlignment="0">
      <protection locked="0"/>
    </xf>
    <xf numFmtId="182" fontId="16" fillId="0" borderId="0"/>
    <xf numFmtId="183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4" fontId="27" fillId="0" borderId="0" applyFont="0" applyFill="0" applyBorder="0" applyAlignment="0" applyProtection="0"/>
    <xf numFmtId="0" fontId="7" fillId="0" borderId="0"/>
    <xf numFmtId="16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/>
    <xf numFmtId="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28" fillId="0" borderId="0" applyNumberFormat="0" applyAlignment="0">
      <alignment horizontal="left"/>
    </xf>
    <xf numFmtId="191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2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3" fontId="33" fillId="0" borderId="0">
      <protection locked="0"/>
    </xf>
    <xf numFmtId="193" fontId="33" fillId="0" borderId="0">
      <protection locked="0"/>
    </xf>
    <xf numFmtId="10" fontId="29" fillId="6" borderId="9" applyNumberFormat="0" applyBorder="0" applyAlignment="0" applyProtection="0"/>
    <xf numFmtId="180" fontId="34" fillId="7" borderId="0"/>
    <xf numFmtId="180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4" fontId="36" fillId="0" borderId="15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1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2" fontId="7" fillId="0" borderId="0" applyNumberFormat="0" applyFill="0" applyBorder="0" applyAlignment="0" applyProtection="0">
      <alignment horizontal="left"/>
    </xf>
    <xf numFmtId="203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5" fontId="27" fillId="0" borderId="10">
      <alignment horizontal="right" vertical="center"/>
    </xf>
    <xf numFmtId="206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7" fontId="27" fillId="0" borderId="0"/>
    <xf numFmtId="207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9" fillId="0" borderId="0"/>
    <xf numFmtId="195" fontId="11" fillId="0" borderId="0" applyFont="0" applyFill="0" applyBorder="0" applyAlignment="0" applyProtection="0"/>
    <xf numFmtId="212" fontId="13" fillId="0" borderId="0" applyFont="0" applyFill="0" applyBorder="0" applyAlignment="0" applyProtection="0"/>
    <xf numFmtId="196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2" fontId="4" fillId="2" borderId="0" xfId="7" applyNumberFormat="1" applyFont="1" applyFill="1" applyAlignment="1">
      <alignment vertical="center"/>
    </xf>
    <xf numFmtId="172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0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8" fontId="3" fillId="2" borderId="0" xfId="4" applyNumberFormat="1" applyFont="1" applyFill="1" applyAlignment="1">
      <alignment horizontal="right" vertical="center"/>
    </xf>
    <xf numFmtId="169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0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1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0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0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3" fontId="3" fillId="2" borderId="0" xfId="1" applyNumberFormat="1" applyFont="1" applyFill="1" applyAlignment="1">
      <alignment horizontal="left" vertical="top" wrapText="1"/>
    </xf>
    <xf numFmtId="214" fontId="65" fillId="2" borderId="0" xfId="3" applyNumberFormat="1" applyFont="1" applyFill="1"/>
    <xf numFmtId="170" fontId="65" fillId="2" borderId="0" xfId="2" applyNumberFormat="1" applyFont="1" applyFill="1" applyBorder="1"/>
    <xf numFmtId="43" fontId="65" fillId="2" borderId="0" xfId="200" applyFont="1" applyFill="1" applyBorder="1"/>
    <xf numFmtId="213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170" fontId="3" fillId="2" borderId="9" xfId="6" applyNumberFormat="1" applyFont="1" applyFill="1" applyBorder="1" applyAlignment="1">
      <alignment vertical="center" wrapText="1"/>
    </xf>
    <xf numFmtId="43" fontId="6" fillId="0" borderId="20" xfId="45" applyFont="1" applyBorder="1" applyAlignment="1"/>
    <xf numFmtId="0" fontId="5" fillId="0" borderId="20" xfId="0" applyFont="1" applyBorder="1" applyAlignment="1">
      <alignment horizontal="right"/>
    </xf>
    <xf numFmtId="43" fontId="6" fillId="0" borderId="20" xfId="45" applyFont="1" applyBorder="1" applyAlignment="1">
      <alignment horizontal="right"/>
    </xf>
    <xf numFmtId="166" fontId="6" fillId="0" borderId="20" xfId="45" applyNumberFormat="1" applyFont="1" applyBorder="1" applyAlignment="1">
      <alignment horizontal="right"/>
    </xf>
    <xf numFmtId="10" fontId="6" fillId="0" borderId="20" xfId="148" applyNumberFormat="1" applyFont="1" applyBorder="1" applyAlignment="1">
      <alignment horizontal="right"/>
    </xf>
    <xf numFmtId="3" fontId="6" fillId="0" borderId="20" xfId="0" applyNumberFormat="1" applyFont="1" applyBorder="1" applyAlignment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2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0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7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7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61" fillId="2" borderId="19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0" zoomScaleSheetLayoutView="100" workbookViewId="0">
      <selection activeCell="D24" sqref="D24:F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2" t="s">
        <v>30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23" t="s">
        <v>26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4" t="s">
        <v>36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5" t="s">
        <v>37</v>
      </c>
      <c r="F14" s="125"/>
      <c r="G14" s="125"/>
      <c r="H14" s="12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8" t="s">
        <v>38</v>
      </c>
      <c r="F15" s="88"/>
      <c r="G15" s="88"/>
      <c r="H15" s="88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45295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4">
        <f>E16</f>
        <v>45295</v>
      </c>
      <c r="F17" s="88"/>
      <c r="G17" s="88"/>
      <c r="H17" s="88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8"/>
      <c r="G18" s="88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45294</v>
      </c>
      <c r="H20" s="73">
        <v>45293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39</v>
      </c>
      <c r="D21" s="129"/>
      <c r="E21" s="129"/>
      <c r="F21" s="129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28</v>
      </c>
      <c r="E22" s="130"/>
      <c r="F22" s="130"/>
      <c r="G22" s="102">
        <v>75919896876</v>
      </c>
      <c r="H22" s="102">
        <v>74836884667</v>
      </c>
      <c r="I22" s="99"/>
      <c r="J22" s="95"/>
      <c r="K22" s="97"/>
      <c r="L22" s="97"/>
      <c r="M22" s="97"/>
      <c r="N22" s="101"/>
    </row>
    <row r="23" spans="2:14 16384:16384" ht="39" customHeight="1">
      <c r="B23" s="76">
        <v>1.2</v>
      </c>
      <c r="C23" s="77"/>
      <c r="D23" s="130" t="s">
        <v>12</v>
      </c>
      <c r="E23" s="130"/>
      <c r="F23" s="131"/>
      <c r="G23" s="108"/>
      <c r="H23" s="108"/>
      <c r="I23" s="100"/>
      <c r="J23" s="65"/>
      <c r="K23" s="97"/>
      <c r="L23" s="97"/>
      <c r="M23" s="66"/>
    </row>
    <row r="24" spans="2:14 16384:16384" ht="39" customHeight="1">
      <c r="B24" s="76">
        <v>1.3</v>
      </c>
      <c r="C24" s="77"/>
      <c r="D24" s="130" t="s">
        <v>29</v>
      </c>
      <c r="E24" s="130"/>
      <c r="F24" s="130"/>
      <c r="G24" s="103">
        <v>12785.95</v>
      </c>
      <c r="H24" s="103">
        <v>12656.03</v>
      </c>
      <c r="I24" s="100"/>
      <c r="J24" s="95"/>
      <c r="K24" s="97"/>
      <c r="L24" s="97"/>
      <c r="M24" s="97"/>
      <c r="N24" s="101"/>
      <c r="XFD24" s="96"/>
    </row>
    <row r="25" spans="2:14 16384:16384" ht="39" customHeight="1">
      <c r="B25" s="74">
        <v>2</v>
      </c>
      <c r="C25" s="120" t="s">
        <v>24</v>
      </c>
      <c r="D25" s="121"/>
      <c r="E25" s="121"/>
      <c r="F25" s="121"/>
      <c r="G25" s="104"/>
      <c r="H25" s="104"/>
      <c r="J25" s="65"/>
      <c r="K25" s="96"/>
      <c r="L25" s="96"/>
    </row>
    <row r="26" spans="2:14 16384:16384" ht="39" customHeight="1">
      <c r="B26" s="76">
        <v>2.1</v>
      </c>
      <c r="C26" s="77"/>
      <c r="D26" s="89" t="s">
        <v>13</v>
      </c>
      <c r="E26" s="89"/>
      <c r="F26" s="89"/>
      <c r="G26" s="105">
        <v>2328.2199999999998</v>
      </c>
      <c r="H26" s="105">
        <v>2328.2199999999998</v>
      </c>
      <c r="J26" s="65"/>
      <c r="K26" s="96"/>
      <c r="L26" s="96"/>
      <c r="M26" s="66"/>
    </row>
    <row r="27" spans="2:14 16384:16384" ht="39" customHeight="1">
      <c r="B27" s="76">
        <v>2.2000000000000002</v>
      </c>
      <c r="C27" s="77"/>
      <c r="D27" s="89" t="s">
        <v>14</v>
      </c>
      <c r="E27" s="89"/>
      <c r="F27" s="89"/>
      <c r="G27" s="106">
        <f>G26*G24</f>
        <v>29768504.509</v>
      </c>
      <c r="H27" s="106">
        <f>H26*H24</f>
        <v>29466022.1666</v>
      </c>
      <c r="J27" s="65"/>
      <c r="K27" s="96"/>
      <c r="L27" s="96"/>
      <c r="M27" s="66"/>
    </row>
    <row r="28" spans="2:14 16384:16384" ht="39" customHeight="1">
      <c r="B28" s="76">
        <v>2.2999999999999998</v>
      </c>
      <c r="C28" s="77"/>
      <c r="D28" s="89" t="s">
        <v>15</v>
      </c>
      <c r="E28" s="89"/>
      <c r="F28" s="89"/>
      <c r="G28" s="107">
        <f>G27/G22</f>
        <v>3.9210412202773286E-4</v>
      </c>
      <c r="H28" s="107">
        <f>H27/H22</f>
        <v>3.9373662195739834E-4</v>
      </c>
      <c r="I28" s="87"/>
      <c r="J28" s="65"/>
      <c r="K28" s="96"/>
      <c r="L28" s="96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90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90"/>
      <c r="L33" s="84"/>
      <c r="M33" s="84"/>
    </row>
    <row r="34" spans="2:13" ht="15" customHeight="1">
      <c r="B34" s="112" t="s">
        <v>18</v>
      </c>
      <c r="C34" s="112"/>
      <c r="D34" s="112"/>
      <c r="E34" s="91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2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2"/>
      <c r="C36" s="92"/>
      <c r="D36" s="92"/>
      <c r="E36" s="92"/>
      <c r="F36" s="93"/>
      <c r="G36" s="93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2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l1sT8cVOCfszIYRhR6fcEiO0HCE=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kP7uFHo8MG7eSzhcW9gOcvk/+JQ=</DigestValue>
    </Reference>
  </SignedInfo>
  <SignatureValue>ygJrykJDJzzIU45SxPa3vpmSiDQRo8CoDCXQSLFv+IRAgBTSUMDjV8DxNYIl438vHgME0xlI6b0b
rUyowOmqVeONjCGZzvpd5i+nyFaEp1bYOVOiYz3fk4/GHepCtcVpkE97zK3zdg9jFlBENv8RjqIP
J1AoapXGk3pdEkroXpU=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sZk1LWMwpE98ISBBi7Us6g5upWY=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9cgko4NI3YNKf7XH/4clG1guBww=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hgqGWI9u7pxdT+Fijw9XWaTpWcc=</DigestValue>
      </Reference>
      <Reference URI="/xl/styles.xml?ContentType=application/vnd.openxmlformats-officedocument.spreadsheetml.styles+xml">
        <DigestMethod Algorithm="http://www.w3.org/2000/09/xmldsig#sha1"/>
        <DigestValue>BnbZgnDB1+c1PeQEpdMyxrtTTXE=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54QtpakNHxfWo6eMS6MF6T+OKQ8=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ryAe1mcnTZIojs8gDNQ9fRVXALw=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2024-01-04T08:19:18Z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2024-01-04T08:19:18Z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7upl/fZleawOddII7Qv2xwbiEtk=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Gw86fdxj7bIO4eVmZgzzyViM9n0=</DigestValue>
    </Reference>
  </SignedInfo>
  <SignatureValue>B8hbueb1YZMoHbz0fX8HwpwppU02dNmwYccMbzQVE9hR26L9qvO3OsoLVLadL40qtSByri/eV8wN
hQgjgxwLe5FIvlG65SpcMqefBxoULGPQEA0MIa3kf2eyQ2dDu+kl3CmN1Z2k/r79Z/YHOPf+PoN2
vKsww88yTiATXISwCNE=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sZk1LWMwpE98ISBBi7Us6g5upWY=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9cgko4NI3YNKf7XH/4clG1guBww=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hgqGWI9u7pxdT+Fijw9XWaTpWcc=</DigestValue>
      </Reference>
      <Reference URI="/xl/styles.xml?ContentType=application/vnd.openxmlformats-officedocument.spreadsheetml.styles+xml">
        <DigestMethod Algorithm="http://www.w3.org/2000/09/xmldsig#sha1"/>
        <DigestValue>BnbZgnDB1+c1PeQEpdMyxrtTTXE=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54QtpakNHxfWo6eMS6MF6T+OKQ8=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ryAe1mcnTZIojs8gDNQ9fRVXALw=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2024-01-04T10:19:02Z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2024-01-04T10:19:02Z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Phuong Dung</cp:lastModifiedBy>
  <cp:lastPrinted>2023-06-06T08:10:17Z</cp:lastPrinted>
  <dcterms:created xsi:type="dcterms:W3CDTF">2021-01-04T12:03:55Z</dcterms:created>
  <dcterms:modified xsi:type="dcterms:W3CDTF">2024-01-04T08:19:10Z</dcterms:modified>
</cp:coreProperties>
</file>