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30" i="27"/>
  <c r="E45" i="27" l="1"/>
  <c r="E37" i="27"/>
  <c r="E39" i="27" s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<sst xmlns="http://schemas.openxmlformats.org/spreadsheetml/2006/main" count="1388" uniqueCount="595">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</sst>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/>
    <xf numFmtId="165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5" fontId="48" fillId="0" borderId="0" xfId="64" applyFont="1" applyFill="1"/>
    <xf numFmtId="165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1" zoomScale="93" zoomScaleNormal="93" workbookViewId="0">
      <selection activeCell="E49" sqref="E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582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15/01/2024 đến 21/01/2024</v>
      </c>
      <c r="G18" s="176">
        <f>F25+1</f>
        <v>45306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15/01/2024 to 21/01/2024</v>
      </c>
      <c r="G19" s="176">
        <f>+G18+6</f>
        <v>45312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45313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64">
        <f>D20</f>
        <v>45313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45312</v>
      </c>
      <c r="F25" s="190">
        <v>45305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584</v>
      </c>
      <c r="D30" s="207"/>
      <c r="E30" s="163">
        <f>F34</f>
        <v>86525983250</v>
      </c>
      <c r="F30" s="281">
        <v>85728216477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585</v>
      </c>
      <c r="D31" s="210"/>
      <c r="E31" s="258">
        <f>F35</f>
        <v>13611.88</v>
      </c>
      <c r="F31" s="282">
        <v>13683.17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586</v>
      </c>
      <c r="D34" s="207"/>
      <c r="E34" s="163">
        <v>86900225985</v>
      </c>
      <c r="F34" s="281">
        <v>86525983250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587</v>
      </c>
      <c r="D35" s="205"/>
      <c r="E35" s="258">
        <v>13601.26</v>
      </c>
      <c r="F35" s="282">
        <v>13611.88</v>
      </c>
      <c r="G35" s="208"/>
      <c r="H35" s="208"/>
    </row>
    <row r="36" spans="1:9" ht="15.75" customHeight="1">
      <c r="A36" s="365">
        <v>3</v>
      </c>
      <c r="B36" s="366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374242735</v>
      </c>
      <c r="F37" s="286">
        <v>797766773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-68408585</v>
      </c>
      <c r="F39" s="287">
        <v>-450703168</v>
      </c>
      <c r="G39" s="208"/>
      <c r="H39" s="208"/>
    </row>
    <row r="40" spans="1:9" ht="15.75" customHeight="1">
      <c r="A40" s="343">
        <v>3.2</v>
      </c>
      <c r="B40" s="344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442651320</v>
      </c>
      <c r="F41" s="286">
        <v>1248469941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-7.8020082457375128E-4</v>
      </c>
      <c r="F45" s="292">
        <v>-5.2100500103412495E-3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588</v>
      </c>
      <c r="D48" s="207"/>
      <c r="E48" s="301">
        <v>13690.08</v>
      </c>
      <c r="F48" s="296">
        <v>13690.08</v>
      </c>
      <c r="H48" s="208"/>
    </row>
    <row r="49" spans="1:8" ht="15.75" customHeight="1">
      <c r="A49" s="374">
        <v>5.2</v>
      </c>
      <c r="B49" s="375"/>
      <c r="C49" s="239" t="s">
        <v>589</v>
      </c>
      <c r="D49" s="240"/>
      <c r="E49" s="301">
        <v>11026.63</v>
      </c>
      <c r="F49" s="295">
        <v>11026.63</v>
      </c>
      <c r="G49" s="208"/>
      <c r="H49" s="208"/>
    </row>
    <row r="50" spans="1:8" ht="15.75" customHeight="1">
      <c r="A50" s="372">
        <v>6</v>
      </c>
      <c r="B50" s="373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590</v>
      </c>
      <c r="D51" s="244"/>
      <c r="E51" s="278">
        <v>22717.759999999998</v>
      </c>
      <c r="F51" s="278">
        <v>22717.759999999998</v>
      </c>
      <c r="G51" s="302"/>
      <c r="H51" s="208"/>
    </row>
    <row r="52" spans="1:8" ht="15.75" customHeight="1">
      <c r="A52" s="374">
        <v>6.2</v>
      </c>
      <c r="B52" s="375"/>
      <c r="C52" s="206" t="s">
        <v>591</v>
      </c>
      <c r="D52" s="238"/>
      <c r="E52" s="303">
        <v>308990160.37759995</v>
      </c>
      <c r="F52" s="278">
        <v>309231422.98879999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579</v>
      </c>
      <c r="D53" s="245"/>
      <c r="E53" s="279">
        <v>3.5556888014414978E-3</v>
      </c>
      <c r="F53" s="280">
        <v>3.6260053559215018E-3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JQXfGLsDYOrc29DKF3yeYBAxnwM=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O/meSiy3yJNze+/IuCnFabr7CUo=</DigestValue>
    </Reference>
  </SignedInfo>
  <SignatureValue>JDAsJVL2MhwfBn7nf0Idd+78YEJitwKYr0417RPSLsTcPdNqSc5idljTFrITuiE8VH6mK5Xmn4JU
y3UfGtZSEtJ1jbuMRNlGk6Ir0MdiLPQ7jREAqIWq1i6cqlJYEBTMSvuq4siX2fYfwbdaWJ71FDmm
XyubQoRfaG1+KCqGPXg=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4fHPiCVtvkD4ZcBw20P3kOU0WIc=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Adeqy7XJe33gxmb5wLVf6VZspbM=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rDZ7pFmi/h1R8TXlQM22PiA1ZS8=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2024-01-22T07:24:14Z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2024-01-22T07:24:14Z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Erq+WOjP5ZOm4XPPd+ui3YrifdU=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pbmV6XHYLehcWwIi/iJQAlh4DnA=</DigestValue>
    </Reference>
  </SignedInfo>
  <SignatureValue>UATybZY8zg9SicH5gUuJWHTS5Wh0iCo31Zna9mYCtpvHtMGEbO0jLVTfmvWYT5ExIK6BVwWfdoL9
AgFhJ5lSzlzDQUYoxvzraWtpGCP39aKZV0u5s4sWQIU5Szf4K/YWsnIgAlLct40/6rGxNtFyqbQy
k8keNloHA/9HCe2SMdo=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4fHPiCVtvkD4ZcBw20P3kOU0WIc=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Adeqy7XJe33gxmb5wLVf6VZspbM=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rDZ7pFmi/h1R8TXlQM22PiA1ZS8=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2024-01-22T11:37:38Z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2024-01-22T11:37:38Z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2024-01-22T07:09:56Z</dcterms:modified>
</cp:coreProperties>
</file>