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<sst xmlns="http://schemas.openxmlformats.org/spreadsheetml/2006/main" count="1388" uniqueCount="597">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</sst>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0" fontId="132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7">
      <alignment horizontal="left" vertical="top"/>
    </xf>
    <xf numFmtId="0" fontId="145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6" fontId="11" fillId="0" borderId="70" xfId="0" applyNumberFormat="1" applyFont="1" applyBorder="1" applyAlignment="1">
      <alignment horizontal="right"/>
    </xf>
    <xf numFmtId="166" fontId="11" fillId="0" borderId="70" xfId="499" applyFont="1" applyBorder="1" applyAlignment="1">
      <alignment horizontal="right"/>
    </xf>
    <xf numFmtId="10" fontId="48" fillId="0" borderId="0" xfId="311" applyNumberFormat="1" applyFont="1"/>
    <xf numFmtId="174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6" fontId="172" fillId="0" borderId="70" xfId="499" applyFont="1" applyBorder="1" applyAlignment="1">
      <alignment horizontal="right"/>
    </xf>
    <xf numFmtId="167" fontId="11" fillId="0" borderId="60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1" zoomScaleNormal="100" workbookViewId="0">
      <selection activeCell="E41" sqref="E41:F41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04/12/2023 đến 10/12/2023</v>
      </c>
      <c r="G18" s="175">
        <v>45264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04/12/2023 to 10/12/2023</v>
      </c>
      <c r="G19" s="175">
        <f>G18+6</f>
        <v>45270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45271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45271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45270</v>
      </c>
      <c r="F25" s="289">
        <f>G18-1</f>
        <v>45263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v>62561817117</v>
      </c>
      <c r="F30" s="269">
        <v>61611655115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v>10201.48</v>
      </c>
      <c r="F31" s="298">
        <v>10124.6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63731339830</v>
      </c>
      <c r="F34" s="269">
        <v>62561817117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10356.290000000001</v>
      </c>
      <c r="F35" s="270">
        <v>10201.48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1169522713</v>
      </c>
      <c r="F37" s="303">
        <f>F34-F30</f>
        <v>950162002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946307574</v>
      </c>
      <c r="F39" s="303">
        <f>F37-F41</f>
        <v>471269918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223215139</v>
      </c>
      <c r="F41" s="303">
        <v>478892084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1.5175249081506026E-2</v>
      </c>
      <c r="F45" s="258">
        <f>F35/F31-1</f>
        <v>7.5933864053887579E-3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19122268.107600003</v>
      </c>
      <c r="F52" s="284">
        <f>F51*F35</f>
        <v>18836420.731199998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3.0004497251442773E-4</v>
      </c>
      <c r="F53" s="268">
        <f>F52/F34</f>
        <v>3.0108493645529928E-4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+iARRCBXpl0kuXijWqx3OATtQDs=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hD6VDm8lciL5828SwABXo3OqotY=</DigestValue>
    </Reference>
  </SignedInfo>
  <SignatureValue>nPA0miZgarjPkH9dvbkUmmdAtVxkLyU0A8WNE0sjh/zRuog1L6xf/9pS65it7Q6y4PYos6l3sCeU
WzDE4EdmZ9Fikqht0kBg6no5cC1Bgpo7dgms739QtbRGKkwwVfuAQ76ELiCZQmWIF02aGjTvF/hi
/ysR3F7BCVXt+mw2VME=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EfxOmk81hz2pcxdJ8LrdePDqlPY=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6164MC3g77AQRvCKCZPTb0arf0o=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sU+8vuYbIlHBXNuj8PF/9hGytEA=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TA4hy83Q7N6VkcxyJWXp5XXHQNo=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2023-12-11T06:55:27Z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2023-12-11T06:55:27Z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BqaYkXNJVoyLCC28NLyfXDgv49Q=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6HHzmyer8GEPhBUWgRLOXA4UABk=</DigestValue>
    </Reference>
  </SignedInfo>
  <SignatureValue>HYJfqysYt+cLqkP7cIQwVbTb5fdZ2Jh6T9p4AOh3svZKp420zXs5SHm/ryH9GEiCSGfVcBN8nDwy
DBgUyXdDY9YNpZYkcuxR8YKBZ5UZob8sC3EV8b+0Qn8fqCsVkBxEuKxDBZ63KL4vYbuioPqQsSI5
K4hj1r/p0iOTdKme9/M=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EfxOmk81hz2pcxdJ8LrdePDqlPY=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6164MC3g77AQRvCKCZPTb0arf0o=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sU+8vuYbIlHBXNuj8PF/9hGytEA=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TA4hy83Q7N6VkcxyJWXp5XXHQNo=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2023-12-11T09:20:17Z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2023-12-11T09:20:17Z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2023-03-22T02:50:55Z</cp:lastPrinted>
  <dcterms:created xsi:type="dcterms:W3CDTF">2014-09-25T08:23:57Z</dcterms:created>
  <dcterms:modified xsi:type="dcterms:W3CDTF">2023-12-11T04:14:53Z</dcterms:modified>
</cp:coreProperties>
</file>