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s="1"/>
  <c r="E39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<sst xmlns="http://schemas.openxmlformats.org/spreadsheetml/2006/main" count="1409" uniqueCount="616">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</sst>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51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3" fillId="0" borderId="0"/>
    <xf numFmtId="172" fontId="49" fillId="0" borderId="0"/>
    <xf numFmtId="0" fontId="2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9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6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43" fontId="54" fillId="0" borderId="0" xfId="64" applyFont="1"/>
    <xf numFmtId="0" fontId="54" fillId="0" borderId="0" xfId="0" applyFont="1" applyAlignment="1">
      <alignment vertical="center"/>
    </xf>
    <xf numFmtId="43" fontId="54" fillId="0" borderId="0" xfId="64" applyFont="1" applyAlignment="1">
      <alignment vertical="center"/>
    </xf>
    <xf numFmtId="43" fontId="54" fillId="0" borderId="0" xfId="64" applyFont="1" applyAlignment="1" applyProtection="1">
      <alignment vertical="center"/>
      <protection locked="0"/>
    </xf>
    <xf numFmtId="43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43" fontId="54" fillId="30" borderId="0" xfId="64" applyFont="1" applyFill="1" applyAlignment="1">
      <alignment vertical="center"/>
    </xf>
    <xf numFmtId="43" fontId="54" fillId="30" borderId="0" xfId="0" applyNumberFormat="1" applyFont="1" applyFill="1" applyAlignment="1">
      <alignment vertical="center"/>
    </xf>
    <xf numFmtId="43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6" fontId="54" fillId="29" borderId="0" xfId="64" applyNumberFormat="1" applyFont="1" applyFill="1" applyAlignment="1">
      <alignment vertical="center"/>
    </xf>
    <xf numFmtId="166" fontId="54" fillId="29" borderId="0" xfId="0" applyNumberFormat="1" applyFont="1" applyFill="1" applyAlignment="1">
      <alignment vertical="center"/>
    </xf>
    <xf numFmtId="166" fontId="54" fillId="0" borderId="0" xfId="64" applyNumberFormat="1" applyFont="1" applyAlignment="1">
      <alignment vertical="center"/>
    </xf>
    <xf numFmtId="0" fontId="52" fillId="31" borderId="0" xfId="0" applyFont="1" applyFill="1"/>
    <xf numFmtId="43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6" fontId="54" fillId="29" borderId="0" xfId="0" applyNumberFormat="1" applyFont="1" applyFill="1"/>
    <xf numFmtId="166" fontId="54" fillId="29" borderId="0" xfId="64" applyNumberFormat="1" applyFont="1" applyFill="1"/>
    <xf numFmtId="9" fontId="54" fillId="32" borderId="0" xfId="0" applyNumberFormat="1" applyFont="1" applyFill="1"/>
    <xf numFmtId="43" fontId="54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9" fillId="0" borderId="0" xfId="64" applyFont="1" applyAlignment="1"/>
    <xf numFmtId="43" fontId="62" fillId="0" borderId="0" xfId="64" applyFont="1"/>
    <xf numFmtId="43" fontId="63" fillId="0" borderId="0" xfId="64" applyFont="1" applyAlignment="1"/>
    <xf numFmtId="43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5" fontId="44" fillId="0" borderId="0" xfId="0" applyNumberFormat="1" applyFont="1" applyAlignment="1">
      <alignment horizontal="left"/>
    </xf>
    <xf numFmtId="176" fontId="45" fillId="0" borderId="0" xfId="0" applyNumberFormat="1" applyFont="1" applyAlignment="1">
      <alignment horizontal="left"/>
    </xf>
    <xf numFmtId="173" fontId="7" fillId="37" borderId="39" xfId="65" applyNumberFormat="1" applyFont="1" applyFill="1" applyBorder="1" applyAlignment="1"/>
    <xf numFmtId="173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7" fontId="84" fillId="0" borderId="0" xfId="303" applyNumberFormat="1" applyFont="1" applyAlignment="1" applyProtection="1">
      <alignment horizontal="center"/>
      <protection locked="0"/>
    </xf>
    <xf numFmtId="176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43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3" fontId="47" fillId="0" borderId="0" xfId="0" applyNumberFormat="1" applyFont="1"/>
    <xf numFmtId="43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3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43" fontId="47" fillId="0" borderId="0" xfId="64" applyFont="1" applyFill="1"/>
    <xf numFmtId="175" fontId="45" fillId="37" borderId="50" xfId="0" applyNumberFormat="1" applyFont="1" applyFill="1" applyBorder="1" applyAlignment="1">
      <alignment horizontal="center"/>
    </xf>
    <xf numFmtId="165" fontId="47" fillId="0" borderId="0" xfId="0" applyNumberFormat="1" applyFont="1"/>
    <xf numFmtId="173" fontId="7" fillId="0" borderId="49" xfId="65" applyNumberFormat="1" applyFont="1" applyFill="1" applyBorder="1" applyAlignment="1"/>
    <xf numFmtId="173" fontId="6" fillId="0" borderId="39" xfId="65" applyNumberFormat="1" applyFont="1" applyFill="1" applyBorder="1" applyAlignment="1">
      <alignment vertical="center" wrapText="1"/>
    </xf>
    <xf numFmtId="173" fontId="6" fillId="0" borderId="49" xfId="65" applyNumberFormat="1" applyFont="1" applyFill="1" applyBorder="1" applyAlignment="1">
      <alignment vertical="center" wrapText="1"/>
    </xf>
    <xf numFmtId="173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3" fontId="46" fillId="0" borderId="28" xfId="65" applyNumberFormat="1" applyFont="1" applyFill="1" applyBorder="1" applyAlignment="1">
      <alignment horizontal="right"/>
    </xf>
    <xf numFmtId="173" fontId="10" fillId="0" borderId="50" xfId="65" applyNumberFormat="1" applyFont="1" applyFill="1" applyBorder="1" applyAlignment="1">
      <alignment horizontal="right"/>
    </xf>
    <xf numFmtId="174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3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3" fontId="48" fillId="0" borderId="67" xfId="65" applyNumberFormat="1" applyFont="1" applyFill="1" applyBorder="1" applyAlignment="1">
      <alignment horizontal="right" vertical="center" wrapText="1"/>
    </xf>
    <xf numFmtId="173" fontId="48" fillId="0" borderId="50" xfId="65" applyNumberFormat="1" applyFont="1" applyFill="1" applyBorder="1" applyAlignment="1">
      <alignment horizontal="right" vertical="center" wrapText="1"/>
    </xf>
    <xf numFmtId="173" fontId="10" fillId="0" borderId="66" xfId="65" applyNumberFormat="1" applyFont="1" applyFill="1" applyBorder="1" applyAlignment="1"/>
    <xf numFmtId="173" fontId="10" fillId="0" borderId="28" xfId="65" applyNumberFormat="1" applyFont="1" applyFill="1" applyBorder="1" applyAlignment="1"/>
    <xf numFmtId="173" fontId="10" fillId="0" borderId="50" xfId="65" applyNumberFormat="1" applyFont="1" applyFill="1" applyBorder="1" applyAlignment="1"/>
    <xf numFmtId="173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3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3" fontId="10" fillId="0" borderId="67" xfId="65" applyNumberFormat="1" applyFont="1" applyFill="1" applyBorder="1" applyAlignment="1">
      <alignment vertical="center" wrapText="1"/>
    </xf>
    <xf numFmtId="173" fontId="10" fillId="0" borderId="50" xfId="65" applyNumberFormat="1" applyFont="1" applyFill="1" applyBorder="1" applyAlignment="1">
      <alignment vertical="center" wrapText="1"/>
    </xf>
    <xf numFmtId="173" fontId="10" fillId="0" borderId="21" xfId="65" applyNumberFormat="1" applyFont="1" applyFill="1" applyBorder="1" applyAlignment="1"/>
    <xf numFmtId="43" fontId="47" fillId="0" borderId="0" xfId="0" applyNumberFormat="1" applyFont="1"/>
    <xf numFmtId="173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5" fontId="94" fillId="37" borderId="18" xfId="0" applyNumberFormat="1" applyFont="1" applyFill="1" applyBorder="1" applyAlignment="1">
      <alignment horizontal="center"/>
    </xf>
    <xf numFmtId="173" fontId="95" fillId="37" borderId="38" xfId="65" applyNumberFormat="1" applyFont="1" applyFill="1" applyBorder="1" applyAlignment="1"/>
    <xf numFmtId="173" fontId="95" fillId="37" borderId="18" xfId="65" applyNumberFormat="1" applyFont="1" applyFill="1" applyBorder="1" applyAlignment="1"/>
    <xf numFmtId="173" fontId="95" fillId="0" borderId="38" xfId="65" applyNumberFormat="1" applyFont="1" applyFill="1" applyBorder="1" applyAlignment="1"/>
    <xf numFmtId="173" fontId="96" fillId="0" borderId="18" xfId="65" applyNumberFormat="1" applyFont="1" applyFill="1" applyBorder="1" applyAlignment="1"/>
    <xf numFmtId="173" fontId="90" fillId="0" borderId="19" xfId="65" applyNumberFormat="1" applyFont="1" applyFill="1" applyBorder="1" applyAlignment="1">
      <alignment horizontal="right"/>
    </xf>
    <xf numFmtId="164" fontId="90" fillId="0" borderId="19" xfId="65" applyNumberFormat="1" applyFont="1" applyFill="1" applyBorder="1" applyAlignment="1">
      <alignment horizontal="right"/>
    </xf>
    <xf numFmtId="173" fontId="97" fillId="0" borderId="16" xfId="65" applyNumberFormat="1" applyFont="1" applyFill="1" applyBorder="1" applyAlignment="1">
      <alignment horizontal="right"/>
    </xf>
    <xf numFmtId="173" fontId="90" fillId="0" borderId="18" xfId="65" applyNumberFormat="1" applyFont="1" applyFill="1" applyBorder="1" applyAlignment="1">
      <alignment horizontal="right"/>
    </xf>
    <xf numFmtId="174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3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3" fontId="93" fillId="0" borderId="38" xfId="65" applyNumberFormat="1" applyFont="1" applyFill="1" applyBorder="1" applyAlignment="1">
      <alignment horizontal="right" vertical="center" wrapText="1"/>
    </xf>
    <xf numFmtId="173" fontId="93" fillId="0" borderId="18" xfId="65" applyNumberFormat="1" applyFont="1" applyFill="1" applyBorder="1" applyAlignment="1">
      <alignment horizontal="right" vertical="center" wrapText="1"/>
    </xf>
    <xf numFmtId="173" fontId="90" fillId="0" borderId="19" xfId="65" applyNumberFormat="1" applyFont="1" applyFill="1" applyBorder="1" applyAlignment="1"/>
    <xf numFmtId="173" fontId="95" fillId="0" borderId="0" xfId="65" applyNumberFormat="1" applyFont="1" applyFill="1" applyBorder="1" applyAlignment="1">
      <alignment vertical="center" wrapText="1"/>
    </xf>
    <xf numFmtId="173" fontId="95" fillId="0" borderId="30" xfId="65" applyNumberFormat="1" applyFont="1" applyFill="1" applyBorder="1" applyAlignment="1">
      <alignment vertical="center" wrapText="1"/>
    </xf>
    <xf numFmtId="173" fontId="90" fillId="0" borderId="38" xfId="65" applyNumberFormat="1" applyFont="1" applyFill="1" applyBorder="1" applyAlignment="1"/>
    <xf numFmtId="173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3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3" fontId="90" fillId="0" borderId="38" xfId="65" applyNumberFormat="1" applyFont="1" applyFill="1" applyBorder="1" applyAlignment="1">
      <alignment vertical="center" wrapText="1"/>
    </xf>
    <xf numFmtId="173" fontId="90" fillId="0" borderId="18" xfId="65" applyNumberFormat="1" applyFont="1" applyFill="1" applyBorder="1" applyAlignment="1">
      <alignment vertical="center" wrapText="1"/>
    </xf>
    <xf numFmtId="173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43" fontId="54" fillId="0" borderId="0" xfId="64" applyFont="1" applyAlignment="1">
      <alignment horizontal="center" vertical="center"/>
    </xf>
    <xf numFmtId="43" fontId="54" fillId="32" borderId="0" xfId="64" applyFont="1" applyFill="1" applyAlignment="1" applyProtection="1">
      <alignment horizontal="left" vertical="center"/>
      <protection locked="0"/>
    </xf>
    <xf numFmtId="43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43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0" zoomScaleNormal="100" workbookViewId="0">
      <selection activeCell="G58" sqref="G58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5" width="24.5703125" style="311" customWidth="1"/>
    <col min="6" max="6" width="24.5703125" style="167" customWidth="1"/>
    <col min="7" max="7" width="21.42578125" style="167" customWidth="1"/>
    <col min="8" max="8" width="17.5703125" style="167" bestFit="1" customWidth="1"/>
    <col min="9" max="9" width="14.28515625" style="167" bestFit="1" customWidth="1"/>
    <col min="10" max="10" width="11.85546875" style="167" bestFit="1" customWidth="1"/>
    <col min="11" max="11" width="19" style="167" bestFit="1" customWidth="1"/>
    <col min="12" max="16384" width="9.140625" style="167"/>
  </cols>
  <sheetData>
    <row r="1" spans="1:9" ht="15.75" customHeight="1">
      <c r="A1" s="394" t="s">
        <v>586</v>
      </c>
      <c r="B1" s="394"/>
      <c r="C1" s="394"/>
      <c r="D1" s="394"/>
      <c r="E1" s="394"/>
      <c r="F1" s="394"/>
    </row>
    <row r="2" spans="1:9" ht="15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405" t="s">
        <v>594</v>
      </c>
      <c r="B18" s="405"/>
      <c r="C18" s="405"/>
      <c r="D18" s="161" t="str">
        <f>"Từ ngày "&amp;TEXT(G18,"dd/mm/yyyy;@")&amp;" đến "&amp;TEXT(G19,"dd/mm/yyyy;@")</f>
        <v>Từ ngày 06/12/2023 đến 12/12/2023</v>
      </c>
      <c r="G18" s="169">
        <v>45266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06/12/2023 to 12/12/2023</v>
      </c>
      <c r="G19" s="169">
        <v>45272</v>
      </c>
      <c r="H19" s="197"/>
    </row>
    <row r="20" spans="1:11" s="177" customFormat="1" ht="15.75" customHeight="1">
      <c r="A20" s="405" t="s">
        <v>590</v>
      </c>
      <c r="B20" s="405"/>
      <c r="C20" s="405"/>
      <c r="D20" s="161">
        <f>G19+2</f>
        <v>45274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45274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06" t="s">
        <v>531</v>
      </c>
      <c r="B23" s="407"/>
      <c r="C23" s="408" t="s">
        <v>542</v>
      </c>
      <c r="D23" s="407"/>
      <c r="E23" s="313" t="s">
        <v>543</v>
      </c>
      <c r="F23" s="185" t="s">
        <v>575</v>
      </c>
      <c r="K23" s="186"/>
    </row>
    <row r="24" spans="1:11" ht="15.75" customHeight="1">
      <c r="A24" s="409" t="s">
        <v>27</v>
      </c>
      <c r="B24" s="410"/>
      <c r="C24" s="411" t="s">
        <v>330</v>
      </c>
      <c r="D24" s="412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45272</v>
      </c>
      <c r="F25" s="277">
        <v>45265</v>
      </c>
      <c r="G25" s="182"/>
      <c r="K25" s="186"/>
    </row>
    <row r="26" spans="1:11" ht="15.75" customHeight="1">
      <c r="A26" s="416" t="s">
        <v>595</v>
      </c>
      <c r="B26" s="417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418">
        <v>1</v>
      </c>
      <c r="B28" s="419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420">
        <v>1.1000000000000001</v>
      </c>
      <c r="B30" s="421"/>
      <c r="C30" s="205" t="s">
        <v>597</v>
      </c>
      <c r="D30" s="206"/>
      <c r="E30" s="320">
        <f>F34</f>
        <v>46432410840</v>
      </c>
      <c r="F30" s="282">
        <v>45185911482</v>
      </c>
      <c r="G30" s="207"/>
      <c r="H30" s="208"/>
      <c r="I30" s="207"/>
      <c r="K30" s="186"/>
    </row>
    <row r="31" spans="1:11" ht="15.75" customHeight="1">
      <c r="A31" s="422">
        <v>1.2</v>
      </c>
      <c r="B31" s="423"/>
      <c r="C31" s="209" t="s">
        <v>598</v>
      </c>
      <c r="D31" s="210"/>
      <c r="E31" s="321">
        <f>F35</f>
        <v>9286.48</v>
      </c>
      <c r="F31" s="283">
        <v>9037.18</v>
      </c>
      <c r="G31" s="207"/>
      <c r="H31" s="208"/>
      <c r="I31" s="207"/>
      <c r="K31" s="186"/>
    </row>
    <row r="32" spans="1:11" ht="15.75" customHeight="1">
      <c r="A32" s="418">
        <v>2</v>
      </c>
      <c r="B32" s="419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8">
        <v>2.1</v>
      </c>
      <c r="B34" s="389"/>
      <c r="C34" s="205" t="s">
        <v>599</v>
      </c>
      <c r="D34" s="206"/>
      <c r="E34" s="320">
        <v>46193218870</v>
      </c>
      <c r="F34" s="282">
        <v>46432410840</v>
      </c>
      <c r="G34" s="213"/>
      <c r="H34" s="208"/>
      <c r="I34" s="207"/>
      <c r="K34" s="214"/>
    </row>
    <row r="35" spans="1:11" ht="15.75" customHeight="1">
      <c r="A35" s="403">
        <v>2.2000000000000002</v>
      </c>
      <c r="B35" s="404"/>
      <c r="C35" s="215" t="s">
        <v>600</v>
      </c>
      <c r="D35" s="204"/>
      <c r="E35" s="321">
        <v>9238.64</v>
      </c>
      <c r="F35" s="283">
        <v>9286.48</v>
      </c>
      <c r="G35" s="275"/>
      <c r="H35" s="208"/>
      <c r="I35" s="207"/>
    </row>
    <row r="36" spans="1:11" ht="15.75" customHeight="1">
      <c r="A36" s="381">
        <v>3</v>
      </c>
      <c r="B36" s="383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-239191970</v>
      </c>
      <c r="F37" s="287">
        <v>1246499358</v>
      </c>
      <c r="G37" s="222"/>
      <c r="H37" s="208"/>
      <c r="I37" s="207"/>
    </row>
    <row r="38" spans="1:11" ht="15.75" customHeight="1">
      <c r="A38" s="399">
        <v>3.1</v>
      </c>
      <c r="B38" s="400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-239191970</v>
      </c>
      <c r="F39" s="287">
        <v>1246499358</v>
      </c>
      <c r="G39" s="213"/>
      <c r="H39" s="208"/>
      <c r="I39" s="207"/>
    </row>
    <row r="40" spans="1:11" ht="15.75" customHeight="1">
      <c r="A40" s="390">
        <v>3.2</v>
      </c>
      <c r="B40" s="391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81">
        <v>4</v>
      </c>
      <c r="B42" s="382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-47.840000000000146</v>
      </c>
      <c r="F43" s="290">
        <v>249.29999999999927</v>
      </c>
      <c r="G43" s="304"/>
      <c r="H43" s="208"/>
      <c r="I43" s="207"/>
    </row>
    <row r="44" spans="1:11" ht="15.75" customHeight="1">
      <c r="A44" s="381">
        <v>5</v>
      </c>
      <c r="B44" s="382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8">
        <v>5.0999999999999996</v>
      </c>
      <c r="B46" s="389"/>
      <c r="C46" s="236" t="s">
        <v>601</v>
      </c>
      <c r="D46" s="206"/>
      <c r="E46" s="331">
        <v>52081283454</v>
      </c>
      <c r="F46" s="293">
        <v>52081283454</v>
      </c>
      <c r="G46" s="208"/>
      <c r="H46" s="208"/>
      <c r="I46" s="207"/>
    </row>
    <row r="47" spans="1:11" ht="15.75" customHeight="1">
      <c r="A47" s="388">
        <v>5.2</v>
      </c>
      <c r="B47" s="389"/>
      <c r="C47" s="237" t="s">
        <v>602</v>
      </c>
      <c r="D47" s="204"/>
      <c r="E47" s="331">
        <v>41455047099</v>
      </c>
      <c r="F47" s="293">
        <v>41455047099</v>
      </c>
      <c r="G47" s="276"/>
      <c r="H47" s="208"/>
      <c r="I47" s="207"/>
    </row>
    <row r="48" spans="1:11" ht="15.75" customHeight="1">
      <c r="A48" s="401" t="s">
        <v>596</v>
      </c>
      <c r="B48" s="402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81">
        <v>1</v>
      </c>
      <c r="B50" s="383"/>
      <c r="C50" s="198" t="s">
        <v>559</v>
      </c>
      <c r="D50" s="243"/>
      <c r="E50" s="334">
        <f>F52</f>
        <v>7380</v>
      </c>
      <c r="F50" s="294">
        <v>7040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81">
        <v>2</v>
      </c>
      <c r="B52" s="382"/>
      <c r="C52" s="244" t="s">
        <v>561</v>
      </c>
      <c r="D52" s="245"/>
      <c r="E52" s="334">
        <v>7030</v>
      </c>
      <c r="F52" s="296">
        <v>7380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86">
        <v>3</v>
      </c>
      <c r="B54" s="387"/>
      <c r="C54" s="216" t="s">
        <v>563</v>
      </c>
      <c r="D54" s="224"/>
      <c r="E54" s="336">
        <f>(E52-E50)/E50</f>
        <v>-4.7425474254742549E-2</v>
      </c>
      <c r="F54" s="297">
        <v>4.8295454545454544E-2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86">
        <v>4</v>
      </c>
      <c r="B56" s="387"/>
      <c r="C56" s="395" t="s">
        <v>603</v>
      </c>
      <c r="D56" s="396"/>
      <c r="E56" s="337"/>
      <c r="F56" s="298"/>
      <c r="H56" s="208"/>
      <c r="I56" s="207"/>
    </row>
    <row r="57" spans="1:9" ht="15.75" customHeight="1">
      <c r="A57" s="247"/>
      <c r="B57" s="248"/>
      <c r="C57" s="397"/>
      <c r="D57" s="398"/>
      <c r="E57" s="335"/>
      <c r="F57" s="295"/>
      <c r="H57" s="208"/>
      <c r="I57" s="207"/>
    </row>
    <row r="58" spans="1:9" ht="15.75" customHeight="1">
      <c r="A58" s="388">
        <v>4.0999999999999996</v>
      </c>
      <c r="B58" s="389"/>
      <c r="C58" s="249" t="s">
        <v>604</v>
      </c>
      <c r="D58" s="250"/>
      <c r="E58" s="328">
        <f>E52-E35</f>
        <v>-2208.6399999999994</v>
      </c>
      <c r="F58" s="290">
        <v>-1906.4799999999996</v>
      </c>
      <c r="G58" s="207"/>
      <c r="H58" s="208"/>
      <c r="I58" s="207"/>
    </row>
    <row r="59" spans="1:9" ht="15.75" customHeight="1">
      <c r="A59" s="390">
        <v>4.2</v>
      </c>
      <c r="B59" s="391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-0.23906549015872461</v>
      </c>
      <c r="F60" s="300">
        <v>-0.2052963017203504</v>
      </c>
      <c r="G60" s="246"/>
      <c r="H60" s="208"/>
      <c r="I60" s="207"/>
    </row>
    <row r="61" spans="1:9" ht="15.75" customHeight="1">
      <c r="A61" s="386">
        <v>5</v>
      </c>
      <c r="B61" s="387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8">
        <v>5.0999999999999996</v>
      </c>
      <c r="B63" s="389"/>
      <c r="C63" s="236" t="s">
        <v>605</v>
      </c>
      <c r="D63" s="255"/>
      <c r="E63" s="331">
        <v>8980</v>
      </c>
      <c r="F63" s="293">
        <v>8980</v>
      </c>
      <c r="G63" s="213"/>
      <c r="H63" s="208"/>
      <c r="I63" s="207"/>
    </row>
    <row r="64" spans="1:9" ht="15.75" customHeight="1" thickBot="1">
      <c r="A64" s="392">
        <v>5.2</v>
      </c>
      <c r="B64" s="393"/>
      <c r="C64" s="256" t="s">
        <v>606</v>
      </c>
      <c r="D64" s="257"/>
      <c r="E64" s="342">
        <v>6110</v>
      </c>
      <c r="F64" s="303">
        <v>6110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385" t="s">
        <v>615</v>
      </c>
      <c r="F69" s="385"/>
    </row>
    <row r="70" spans="1:8">
      <c r="B70" s="270" t="s">
        <v>609</v>
      </c>
      <c r="D70" s="261"/>
      <c r="E70" s="384" t="s">
        <v>571</v>
      </c>
      <c r="F70" s="385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52+WaGj44672+i5Fp/PDBzvTe4w=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Vb9wE91PpRdECovolu2bPXN0+ZA=</DigestValue>
    </Reference>
  </SignedInfo>
  <SignatureValue>DJAK/WY5uRBfXfKJexy8OLPTEwFbIJUgCbhO//hRfteJFhcUiCqrpGIicRwMsMsqle7AjIPfQjBA
ijdG/1ZnSDZgrmtmGwCFPRnGiaOxIwOp9u7GBeXTTFFtTLj1xmW+z/YmJPRTMeKSleoSPybpNVdg
FM1eRryDbnWZyB8DB7k=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pDqnPF/e0Ks48MG+SiLvWT4aCJ8=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3ZfvFOF9N4lZEXC8xwFOymmqx8E=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ty4Tk7prJZKg7hCQcvRrrV/BsiI=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NXSjXUFT/1lss/U+OgKxKEoPBaY=</DigestValue>
      </Reference>
      <Reference URI="/xl/worksheets/sheet3.xml?ContentType=application/vnd.openxmlformats-officedocument.spreadsheetml.worksheet+xml">
        <DigestMethod Algorithm="http://www.w3.org/2000/09/xmldsig#sha1"/>
        <DigestValue>fvpnPDmRGcy4x3bJul1wtE/qSss=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wipvtKmU0rtnxETeyixYeKfKx2U=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2023-12-13T06:58:11Z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2023-12-13T06:58:11Z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8pwvgEPwta573KXJ4yGFBXvc5AI=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6jb158kLNJxFklD56RcgekCP+zs=</DigestValue>
    </Reference>
  </SignedInfo>
  <SignatureValue>S3L8GIYIxjAAzneiizq8baoIXVUoDCF40bhPEKt2onbNXuxikB5HFx2t8jV5MWN2UIFs8Js6dNOa
mC8RpdEZ+tzdRKl0oV34mD20+y6unBq0xW4pG/dFYMj5HWJF6DBPewfrg45SX4gzgeQXF0Lr1jir
GOgNeyO0yC7l8GbJf9k=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pDqnPF/e0Ks48MG+SiLvWT4aCJ8=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3ZfvFOF9N4lZEXC8xwFOymmqx8E=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ty4Tk7prJZKg7hCQcvRrrV/BsiI=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NXSjXUFT/1lss/U+OgKxKEoPBaY=</DigestValue>
      </Reference>
      <Reference URI="/xl/worksheets/sheet3.xml?ContentType=application/vnd.openxmlformats-officedocument.spreadsheetml.worksheet+xml">
        <DigestMethod Algorithm="http://www.w3.org/2000/09/xmldsig#sha1"/>
        <DigestValue>fvpnPDmRGcy4x3bJul1wtE/qSss=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wipvtKmU0rtnxETeyixYeKfKx2U=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2023-12-13T10:41:26Z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2023-12-13T10:41:26Z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2023-09-27T06:41:54Z</cp:lastPrinted>
  <dcterms:created xsi:type="dcterms:W3CDTF">2014-09-25T08:23:57Z</dcterms:created>
  <dcterms:modified xsi:type="dcterms:W3CDTF">2023-12-13T04:23:45Z</dcterms:modified>
</cp:coreProperties>
</file>