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5" i="1" l="1"/>
  <c r="E14" i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<sst xmlns="http://schemas.openxmlformats.org/spreadsheetml/2006/main" count="40" uniqueCount="40">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</sst>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5" zoomScaleSheetLayoutView="100" workbookViewId="0">
      <selection activeCell="M21" sqref="M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21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6" t="s">
        <v>32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7" t="s">
        <v>26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8" t="s">
        <v>39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9" t="str">
        <f>+"Từ ngày "&amp;DAY(G20)&amp;"/"&amp;MONTH(G20)&amp;"/"&amp;YEAR(G20)&amp;" đến ngày "&amp;DAY(G20)&amp;"/"&amp;MONTH(G20)&amp;"/"&amp;YEAR(G20)</f>
        <v>Từ ngày 15/11/2023 đến ngày 15/11/2023</v>
      </c>
      <c r="F14" s="119"/>
      <c r="G14" s="119"/>
      <c r="H14" s="119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November "&amp;DAY(G20)&amp;"th 2023 to November "&amp;DAY(G20)&amp;"th 2023"</f>
        <v>From November 15th 2023 to November 15th 2023</v>
      </c>
      <c r="F15" s="109"/>
      <c r="G15" s="109"/>
      <c r="H15" s="109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9">
        <f>G20+1</f>
        <v>45246</v>
      </c>
      <c r="F16" s="119"/>
      <c r="G16" s="119"/>
      <c r="H16" s="119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45246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0" t="s">
        <v>10</v>
      </c>
      <c r="D19" s="121"/>
      <c r="E19" s="121"/>
      <c r="F19" s="122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45245</v>
      </c>
      <c r="H20" s="73">
        <v>45244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4" t="s">
        <v>30</v>
      </c>
      <c r="D21" s="123"/>
      <c r="E21" s="123"/>
      <c r="F21" s="123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4" t="s">
        <v>28</v>
      </c>
      <c r="E22" s="124"/>
      <c r="F22" s="124"/>
      <c r="G22" s="10">
        <v>82639515340</v>
      </c>
      <c r="H22" s="10">
        <v>82306673944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4" t="s">
        <v>12</v>
      </c>
      <c r="E23" s="124"/>
      <c r="F23" s="124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4" t="s">
        <v>29</v>
      </c>
      <c r="E24" s="124"/>
      <c r="F24" s="124"/>
      <c r="G24" s="101">
        <v>13271.45</v>
      </c>
      <c r="H24" s="101">
        <v>13218.36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4" t="s">
        <v>24</v>
      </c>
      <c r="D25" s="115"/>
      <c r="E25" s="115"/>
      <c r="F25" s="115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7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301497615.95200002</v>
      </c>
      <c r="H27" s="105">
        <v>300291530.07359999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8">
        <f>G27/G22</f>
        <v>3.6483468557573467E-3</v>
      </c>
      <c r="H28" s="104">
        <v>3.6484469081804112E-3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89"/>
      <c r="L33" s="84"/>
      <c r="M33" s="84"/>
    </row>
    <row r="34" spans="2:13" ht="15" customHeight="1">
      <c r="B34" s="128" t="s">
        <v>18</v>
      </c>
      <c r="C34" s="128"/>
      <c r="D34" s="128"/>
      <c r="E34" s="90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1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cgjiimn6ym8Hnpo2Si2uzZhH7Qo=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zlYJouCkPN8I4EXC8+Wl+xp4Kyc=</DigestValue>
    </Reference>
  </SignedInfo>
  <SignatureValue>EgWPOcqO0juwabyAHYjcM/bBK9F6OpgwWUDw92t+FjyeFJTtGEN6rTyrNpRqyE2Tum7oqj+/Y3lW
FslG4p9LdgwNg5TFpBXSnVWBthtbScim4ZB7vAK+Tzb17qWIwS9/IMUWXqviY884DumJ1IvUmfO4
e7kx5III4ZgMowCsNlc=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qrG+sUeetFYDXMFTFXkyTpAWMmQ=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jwlsbJM+cMz4Vw2+c8TNsZfxhJs=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8CXqKTGcJlW++V+hxAOIL19rvXc=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2023-11-16T07:45:10Z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2023-11-16T07:45:10Z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bUWX8CRjympxi3HghO+I9R4e1uw=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I8IOLkZ+pl9ZOByKjsXrSLRexAc=</DigestValue>
    </Reference>
  </SignedInfo>
  <SignatureValue>NKig1teffVMs0de4AVxiehZiA2U9QU9zrDFlOP+ttntgGsvMpmOwI3s+A98+9ST3Aj65Bkd/98/C
AYTOR73C4i+72c3boe6WG9s1XrtKmy3cQPJT8kK2gNVOaOBGikUPr+U9vRJD0HlZbVRZM4jmqe12
Ti8czOdPaUigPN550u4=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qrG+sUeetFYDXMFTFXkyTpAWMmQ=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jwlsbJM+cMz4Vw2+c8TNsZfxhJs=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8CXqKTGcJlW++V+hxAOIL19rvXc=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2023-11-16T10:43:02Z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2023-11-16T10:43:02Z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2023-11-16T04:21:17Z</dcterms:modified>
</cp:coreProperties>
</file>