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0" i="27" l="1"/>
  <c r="E37" i="27" s="1"/>
  <c r="E31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<sst xmlns="http://schemas.openxmlformats.org/spreadsheetml/2006/main" count="1388" uniqueCount="597">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</sst>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  <xf numFmtId="0" fontId="173" fillId="0" borderId="0">
      <alignment vertical="top"/>
    </xf>
    <xf numFmtId="0" fontId="102" fillId="42" borderId="54" applyNumberFormat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/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48" fillId="0" borderId="0" xfId="64" applyFont="1" applyFill="1"/>
    <xf numFmtId="169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9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="93" zoomScaleNormal="93" workbookViewId="0">
      <selection activeCell="E51" sqref="E51:E53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584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79" t="s">
        <v>572</v>
      </c>
      <c r="B18" s="379"/>
      <c r="C18" s="379"/>
      <c r="D18" s="161" t="str">
        <f>"Từ ngày "&amp;TEXT(G18,"dd/mm/yyyy")&amp;" đến "&amp;TEXT(G19,"dd/mm/yyyy")</f>
        <v>Từ ngày 06/11/2023 đến 12/11/2023</v>
      </c>
      <c r="G18" s="176">
        <f>F25+1</f>
        <v>45236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06/11/2023 to 12/11/2023</v>
      </c>
      <c r="G19" s="176">
        <f>+G18+6</f>
        <v>45242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45243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7">
        <f>D20</f>
        <v>45243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45242</v>
      </c>
      <c r="F25" s="191">
        <v>45235</v>
      </c>
      <c r="G25" s="192"/>
      <c r="H25" s="179"/>
      <c r="K25" s="185"/>
    </row>
    <row r="26" spans="1:11" ht="15.75" customHeight="1">
      <c r="A26" s="352" t="s">
        <v>574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586</v>
      </c>
      <c r="D30" s="209"/>
      <c r="E30" s="163">
        <f>F34</f>
        <v>82104832838</v>
      </c>
      <c r="F30" s="284">
        <v>81278834300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587</v>
      </c>
      <c r="D31" s="213"/>
      <c r="E31" s="261">
        <f>F35</f>
        <v>13083.04</v>
      </c>
      <c r="F31" s="285">
        <v>13095.89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588</v>
      </c>
      <c r="D34" s="209"/>
      <c r="E34" s="163">
        <v>82117795598</v>
      </c>
      <c r="F34" s="284">
        <v>82104832838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589</v>
      </c>
      <c r="D35" s="207"/>
      <c r="E35" s="261">
        <v>13209.58</v>
      </c>
      <c r="F35" s="285">
        <v>13083.04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6">
        <f>E34-E30</f>
        <v>12962760</v>
      </c>
      <c r="F37" s="289">
        <v>825998538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792735406</v>
      </c>
      <c r="F39" s="290">
        <v>-81484491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89">
        <v>-779772646</v>
      </c>
      <c r="F41" s="289">
        <v>907483029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575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70">
        <f>E35/E31-1</f>
        <v>9.6720639851288759E-3</v>
      </c>
      <c r="F45" s="295">
        <v>-9.8122388016386175E-4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590</v>
      </c>
      <c r="D48" s="209"/>
      <c r="E48" s="304">
        <v>13272.75</v>
      </c>
      <c r="F48" s="299">
        <v>13231.01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591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576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592</v>
      </c>
      <c r="D51" s="247"/>
      <c r="E51" s="281">
        <v>22717.759999999998</v>
      </c>
      <c r="F51" s="281">
        <v>22717.759999999998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593</v>
      </c>
      <c r="D52" s="241"/>
      <c r="E52" s="306">
        <v>300092068.1408</v>
      </c>
      <c r="F52" s="281">
        <v>297217362.79040003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581</v>
      </c>
      <c r="D53" s="248"/>
      <c r="E53" s="282">
        <v>3.6544096922653977E-3</v>
      </c>
      <c r="F53" s="283">
        <v>3.6199740321843882E-3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594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E8jvnzpUh0gDiMvhCtXsg2KRRS8=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gJIE6fsG35Au5lP3dkYzfm2DlD4=</DigestValue>
    </Reference>
  </SignedInfo>
  <SignatureValue>12R9gGJkZrVzDUa7TAZR0MhpFgoe8+PboCgD1HfSF54r058DEk1H/565ptnxnhasKauL/QkD6ZIT
ZQxQAi/yf3LJwDs+gKyQ7J8rloO0zD+uqqVAHAiDI5M+gefcdOyhxWtMCMSWPHBjWmHHxXGZoPnA
ugd5myg+ZLZWKuBx83w=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QchzrhhL20wg3wfCeuenAc2PeE4=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HiJarYK/oTDSBuCiUkwYiyrCfJk=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HpSFipDMAF0OZZrXXzDaKbsIJcI=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2023-11-13T07:20:43Z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2023-11-13T07:20:43Z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z0dTbPA1ciUDEAASw7WQjQKf3yM=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R2Y5ZNqbi9eGmoikoUVHLzAdy0g=</DigestValue>
    </Reference>
  </SignedInfo>
  <SignatureValue>g1g9pFUFMRupZVOQaBWCjF9yjC1EAV0kF4Wv/lvPHWDKBZUxOfpUyRzuTHeNmHfrApQVKhwkzLLI
d0Eq3D9ijTNFvnNuxZSi+XWfK6MHtUsEGJs4zmd/c4f/ilRitMDxavXhBUIyRgwtq1sx8cBzaiA8
XSNnDyYqmSd+yT4FSjY=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QchzrhhL20wg3wfCeuenAc2PeE4=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3AVtUvkhb3o9b3APhgiy9cjL2aQ=</DigestValue>
      </Reference>
      <Reference URI="/xl/styles.xml?ContentType=application/vnd.openxmlformats-officedocument.spreadsheetml.styles+xml">
        <DigestMethod Algorithm="http://www.w3.org/2000/09/xmldsig#sha1"/>
        <DigestValue>HiJarYK/oTDSBuCiUkwYiyrCfJk=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IYRJIq6AChGxLz4EPFDkxtm19g0=</DigestValue>
      </Reference>
      <Reference URI="/xl/worksheets/sheet3.xml?ContentType=application/vnd.openxmlformats-officedocument.spreadsheetml.worksheet+xml">
        <DigestMethod Algorithm="http://www.w3.org/2000/09/xmldsig#sha1"/>
        <DigestValue>2hS+9SSfFrwiwBFpKrl40fHVUTM=</DigestValue>
      </Reference>
      <Reference URI="/xl/worksheets/sheet4.xml?ContentType=application/vnd.openxmlformats-officedocument.spreadsheetml.worksheet+xml">
        <DigestMethod Algorithm="http://www.w3.org/2000/09/xmldsig#sha1"/>
        <DigestValue>ARZ+5hS1YF77yZYTU6JqXAKxBFM=</DigestValue>
      </Reference>
      <Reference URI="/xl/worksheets/sheet5.xml?ContentType=application/vnd.openxmlformats-officedocument.spreadsheetml.worksheet+xml">
        <DigestMethod Algorithm="http://www.w3.org/2000/09/xmldsig#sha1"/>
        <DigestValue>74vTXqOxLTa6yzZ5AzlKX5BOv7Q=</DigestValue>
      </Reference>
      <Reference URI="/xl/worksheets/sheet6.xml?ContentType=application/vnd.openxmlformats-officedocument.spreadsheetml.worksheet+xml">
        <DigestMethod Algorithm="http://www.w3.org/2000/09/xmldsig#sha1"/>
        <DigestValue>HpSFipDMAF0OZZrXXzDaKbsIJcI=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2023-11-13T10:05:12Z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2023-11-13T10:05:12Z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2023-11-13T04:24:22Z</dcterms:modified>
</cp:coreProperties>
</file>