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s="1"/>
  <c r="E39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<sst xmlns="http://schemas.openxmlformats.org/spreadsheetml/2006/main" count="1409" uniqueCount="616">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</sst>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1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3" fillId="0" borderId="0"/>
    <xf numFmtId="172" fontId="49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6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6" fontId="54" fillId="29" borderId="0" xfId="64" applyNumberFormat="1" applyFont="1" applyFill="1" applyAlignment="1">
      <alignment vertical="center"/>
    </xf>
    <xf numFmtId="166" fontId="54" fillId="29" borderId="0" xfId="0" applyNumberFormat="1" applyFont="1" applyFill="1" applyAlignment="1">
      <alignment vertical="center"/>
    </xf>
    <xf numFmtId="166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6" fontId="54" fillId="29" borderId="0" xfId="0" applyNumberFormat="1" applyFont="1" applyFill="1"/>
    <xf numFmtId="166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5" fontId="44" fillId="0" borderId="0" xfId="0" applyNumberFormat="1" applyFont="1" applyAlignment="1">
      <alignment horizontal="left"/>
    </xf>
    <xf numFmtId="176" fontId="45" fillId="0" borderId="0" xfId="0" applyNumberFormat="1" applyFont="1" applyAlignment="1">
      <alignment horizontal="left"/>
    </xf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3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3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43" fontId="47" fillId="0" borderId="0" xfId="64" applyFont="1" applyFill="1"/>
    <xf numFmtId="175" fontId="45" fillId="37" borderId="50" xfId="0" applyNumberFormat="1" applyFont="1" applyFill="1" applyBorder="1" applyAlignment="1">
      <alignment horizontal="center"/>
    </xf>
    <xf numFmtId="165" fontId="47" fillId="0" borderId="0" xfId="0" applyNumberFormat="1" applyFont="1"/>
    <xf numFmtId="173" fontId="7" fillId="0" borderId="49" xfId="65" applyNumberFormat="1" applyFont="1" applyFill="1" applyBorder="1" applyAlignment="1"/>
    <xf numFmtId="173" fontId="6" fillId="0" borderId="39" xfId="65" applyNumberFormat="1" applyFont="1" applyFill="1" applyBorder="1" applyAlignment="1">
      <alignment vertical="center" wrapText="1"/>
    </xf>
    <xf numFmtId="173" fontId="6" fillId="0" borderId="49" xfId="65" applyNumberFormat="1" applyFont="1" applyFill="1" applyBorder="1" applyAlignment="1">
      <alignment vertical="center" wrapText="1"/>
    </xf>
    <xf numFmtId="173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3" fontId="46" fillId="0" borderId="28" xfId="65" applyNumberFormat="1" applyFont="1" applyFill="1" applyBorder="1" applyAlignment="1">
      <alignment horizontal="right"/>
    </xf>
    <xf numFmtId="173" fontId="10" fillId="0" borderId="50" xfId="65" applyNumberFormat="1" applyFont="1" applyFill="1" applyBorder="1" applyAlignment="1">
      <alignment horizontal="right"/>
    </xf>
    <xf numFmtId="174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3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3" fontId="48" fillId="0" borderId="67" xfId="65" applyNumberFormat="1" applyFont="1" applyFill="1" applyBorder="1" applyAlignment="1">
      <alignment horizontal="right" vertical="center" wrapText="1"/>
    </xf>
    <xf numFmtId="173" fontId="48" fillId="0" borderId="50" xfId="65" applyNumberFormat="1" applyFont="1" applyFill="1" applyBorder="1" applyAlignment="1">
      <alignment horizontal="right" vertical="center" wrapText="1"/>
    </xf>
    <xf numFmtId="173" fontId="10" fillId="0" borderId="66" xfId="65" applyNumberFormat="1" applyFont="1" applyFill="1" applyBorder="1" applyAlignment="1"/>
    <xf numFmtId="173" fontId="10" fillId="0" borderId="28" xfId="65" applyNumberFormat="1" applyFont="1" applyFill="1" applyBorder="1" applyAlignment="1"/>
    <xf numFmtId="173" fontId="10" fillId="0" borderId="50" xfId="65" applyNumberFormat="1" applyFont="1" applyFill="1" applyBorder="1" applyAlignment="1"/>
    <xf numFmtId="173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3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3" fontId="10" fillId="0" borderId="67" xfId="65" applyNumberFormat="1" applyFont="1" applyFill="1" applyBorder="1" applyAlignment="1">
      <alignment vertical="center" wrapText="1"/>
    </xf>
    <xf numFmtId="173" fontId="10" fillId="0" borderId="50" xfId="65" applyNumberFormat="1" applyFont="1" applyFill="1" applyBorder="1" applyAlignment="1">
      <alignment vertical="center" wrapText="1"/>
    </xf>
    <xf numFmtId="173" fontId="10" fillId="0" borderId="21" xfId="65" applyNumberFormat="1" applyFont="1" applyFill="1" applyBorder="1" applyAlignment="1"/>
    <xf numFmtId="43" fontId="47" fillId="0" borderId="0" xfId="0" applyNumberFormat="1" applyFont="1"/>
    <xf numFmtId="173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5" fontId="94" fillId="37" borderId="18" xfId="0" applyNumberFormat="1" applyFont="1" applyFill="1" applyBorder="1" applyAlignment="1">
      <alignment horizontal="center"/>
    </xf>
    <xf numFmtId="173" fontId="95" fillId="37" borderId="38" xfId="65" applyNumberFormat="1" applyFont="1" applyFill="1" applyBorder="1" applyAlignment="1"/>
    <xf numFmtId="173" fontId="95" fillId="37" borderId="18" xfId="65" applyNumberFormat="1" applyFont="1" applyFill="1" applyBorder="1" applyAlignment="1"/>
    <xf numFmtId="173" fontId="95" fillId="0" borderId="38" xfId="65" applyNumberFormat="1" applyFont="1" applyFill="1" applyBorder="1" applyAlignment="1"/>
    <xf numFmtId="173" fontId="96" fillId="0" borderId="18" xfId="65" applyNumberFormat="1" applyFont="1" applyFill="1" applyBorder="1" applyAlignment="1"/>
    <xf numFmtId="173" fontId="90" fillId="0" borderId="19" xfId="65" applyNumberFormat="1" applyFont="1" applyFill="1" applyBorder="1" applyAlignment="1">
      <alignment horizontal="right"/>
    </xf>
    <xf numFmtId="164" fontId="90" fillId="0" borderId="19" xfId="65" applyNumberFormat="1" applyFont="1" applyFill="1" applyBorder="1" applyAlignment="1">
      <alignment horizontal="right"/>
    </xf>
    <xf numFmtId="173" fontId="97" fillId="0" borderId="16" xfId="65" applyNumberFormat="1" applyFont="1" applyFill="1" applyBorder="1" applyAlignment="1">
      <alignment horizontal="right"/>
    </xf>
    <xf numFmtId="173" fontId="90" fillId="0" borderId="18" xfId="65" applyNumberFormat="1" applyFont="1" applyFill="1" applyBorder="1" applyAlignment="1">
      <alignment horizontal="right"/>
    </xf>
    <xf numFmtId="174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3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3" fontId="93" fillId="0" borderId="38" xfId="65" applyNumberFormat="1" applyFont="1" applyFill="1" applyBorder="1" applyAlignment="1">
      <alignment horizontal="right" vertical="center" wrapText="1"/>
    </xf>
    <xf numFmtId="173" fontId="93" fillId="0" borderId="18" xfId="65" applyNumberFormat="1" applyFont="1" applyFill="1" applyBorder="1" applyAlignment="1">
      <alignment horizontal="right" vertical="center" wrapText="1"/>
    </xf>
    <xf numFmtId="173" fontId="90" fillId="0" borderId="19" xfId="65" applyNumberFormat="1" applyFont="1" applyFill="1" applyBorder="1" applyAlignment="1"/>
    <xf numFmtId="173" fontId="95" fillId="0" borderId="0" xfId="65" applyNumberFormat="1" applyFont="1" applyFill="1" applyBorder="1" applyAlignment="1">
      <alignment vertical="center" wrapText="1"/>
    </xf>
    <xf numFmtId="173" fontId="95" fillId="0" borderId="30" xfId="65" applyNumberFormat="1" applyFont="1" applyFill="1" applyBorder="1" applyAlignment="1">
      <alignment vertical="center" wrapText="1"/>
    </xf>
    <xf numFmtId="173" fontId="90" fillId="0" borderId="38" xfId="65" applyNumberFormat="1" applyFont="1" applyFill="1" applyBorder="1" applyAlignment="1"/>
    <xf numFmtId="173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3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3" fontId="90" fillId="0" borderId="38" xfId="65" applyNumberFormat="1" applyFont="1" applyFill="1" applyBorder="1" applyAlignment="1">
      <alignment vertical="center" wrapText="1"/>
    </xf>
    <xf numFmtId="173" fontId="90" fillId="0" borderId="18" xfId="65" applyNumberFormat="1" applyFont="1" applyFill="1" applyBorder="1" applyAlignment="1">
      <alignment vertical="center" wrapText="1"/>
    </xf>
    <xf numFmtId="173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6" zoomScaleNormal="100" workbookViewId="0">
      <selection activeCell="E63" sqref="E63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5" width="24.5703125" style="311" customWidth="1"/>
    <col min="6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94" t="s">
        <v>586</v>
      </c>
      <c r="B1" s="394"/>
      <c r="C1" s="394"/>
      <c r="D1" s="394"/>
      <c r="E1" s="394"/>
      <c r="F1" s="394"/>
    </row>
    <row r="2" spans="1:9" ht="15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405" t="s">
        <v>594</v>
      </c>
      <c r="B18" s="405"/>
      <c r="C18" s="405"/>
      <c r="D18" s="161" t="str">
        <f>"Từ ngày "&amp;TEXT(G18,"dd/mm/yyyy;@")&amp;" đến "&amp;TEXT(G19,"dd/mm/yyyy;@")</f>
        <v>Từ ngày 15/11/2023 đến 21/11/2023</v>
      </c>
      <c r="G18" s="169">
        <v>45245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15/11/2023 to 21/11/2023</v>
      </c>
      <c r="G19" s="169">
        <v>45251</v>
      </c>
      <c r="H19" s="197"/>
    </row>
    <row r="20" spans="1:11" s="177" customFormat="1" ht="15.75" customHeight="1">
      <c r="A20" s="405" t="s">
        <v>590</v>
      </c>
      <c r="B20" s="405"/>
      <c r="C20" s="405"/>
      <c r="D20" s="161">
        <f>G19+2</f>
        <v>45253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45253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575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45251</v>
      </c>
      <c r="F25" s="277">
        <v>45244</v>
      </c>
      <c r="G25" s="182"/>
      <c r="K25" s="186"/>
    </row>
    <row r="26" spans="1:11" ht="15.75" customHeight="1">
      <c r="A26" s="416" t="s">
        <v>595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597</v>
      </c>
      <c r="D30" s="206"/>
      <c r="E30" s="320">
        <f>F34</f>
        <v>45719494940</v>
      </c>
      <c r="F30" s="282">
        <v>43047030928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598</v>
      </c>
      <c r="D31" s="210"/>
      <c r="E31" s="321">
        <f>F35</f>
        <v>9143.89</v>
      </c>
      <c r="F31" s="283">
        <v>8609.4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599</v>
      </c>
      <c r="D34" s="206"/>
      <c r="E34" s="320">
        <v>45911455067</v>
      </c>
      <c r="F34" s="282">
        <v>45719494940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600</v>
      </c>
      <c r="D35" s="204"/>
      <c r="E35" s="321">
        <v>9182.2900000000009</v>
      </c>
      <c r="F35" s="283">
        <v>9143.89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191960127</v>
      </c>
      <c r="F37" s="287">
        <v>2672464012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191960127</v>
      </c>
      <c r="F39" s="287">
        <v>2672464012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38.400000000001455</v>
      </c>
      <c r="F43" s="290">
        <v>534.48999999999978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601</v>
      </c>
      <c r="D46" s="206"/>
      <c r="E46" s="331">
        <v>52081283454</v>
      </c>
      <c r="F46" s="293">
        <v>52081283454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602</v>
      </c>
      <c r="D47" s="204"/>
      <c r="E47" s="331">
        <v>41455047099</v>
      </c>
      <c r="F47" s="293">
        <v>41455047099</v>
      </c>
      <c r="G47" s="276"/>
      <c r="H47" s="208"/>
      <c r="I47" s="207"/>
    </row>
    <row r="48" spans="1:11" ht="15.75" customHeight="1">
      <c r="A48" s="401" t="s">
        <v>596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7200</v>
      </c>
      <c r="F50" s="294">
        <v>7250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6880</v>
      </c>
      <c r="F52" s="296">
        <v>7200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-4.4444444444444446E-2</v>
      </c>
      <c r="F54" s="297">
        <v>-6.8965517241379309E-3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603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604</v>
      </c>
      <c r="D58" s="250"/>
      <c r="E58" s="328">
        <f>E52-E35</f>
        <v>-2302.2900000000009</v>
      </c>
      <c r="F58" s="290">
        <v>-1943.8899999999994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-0.25073157131826601</v>
      </c>
      <c r="F60" s="300">
        <v>-0.2125889528417336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605</v>
      </c>
      <c r="D63" s="255"/>
      <c r="E63" s="331">
        <v>8980</v>
      </c>
      <c r="F63" s="293">
        <v>8980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606</v>
      </c>
      <c r="D64" s="257"/>
      <c r="E64" s="342">
        <v>6110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385" t="s">
        <v>615</v>
      </c>
      <c r="F69" s="385"/>
    </row>
    <row r="70" spans="1:8">
      <c r="B70" s="270" t="s">
        <v>609</v>
      </c>
      <c r="D70" s="261"/>
      <c r="E70" s="384" t="s">
        <v>571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RceCEfh42A4SYEamBYcMmKBEAmQ=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/65lrF0UmpQdItz0GCuOGGzoRp0=</DigestValue>
    </Reference>
  </SignedInfo>
  <SignatureValue>GggarOk1GHxGEvqCwzueQxrQ+ZK2efRyzU7o6mjQWFcYXOh3Rss+4csQxYQ2W9F8lUN3z816TdT7
i49eqddGFL1J++26kSB7QzJe/7dfqvzxyC+TyF7bEa52pWkdloNRlu+PWenGxxSiP4FFWeKksfbp
++hOXXVWStJcOrwcWw0=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pDqnPF/e0Ks48MG+SiLvWT4aCJ8=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3ZfvFOF9N4lZEXC8xwFOymmqx8E=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NXSjXUFT/1lss/U+OgKxKEoPBaY=</DigestValue>
      </Reference>
      <Reference URI="/xl/worksheets/sheet3.xml?ContentType=application/vnd.openxmlformats-officedocument.spreadsheetml.worksheet+xml">
        <DigestMethod Algorithm="http://www.w3.org/2000/09/xmldsig#sha1"/>
        <DigestValue>fvpnPDmRGcy4x3bJul1wtE/qSss=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OQ3i5i8Ak+A13A57akNWHzPE32E=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2023-11-22T03:44:07Z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2023-11-22T03:44:07Z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DnB5jXpOtIdfHmsc2nCWzGjk1xE=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Q7gwkRkbLFGAbTCNjUMueoZvUEU=</DigestValue>
    </Reference>
  </SignedInfo>
  <SignatureValue>I7I1EAycVp5deKLj1TG8xaZMK4rDrigeX2SNt/WMVQ3Un3LBBgGsJ+iUQmmPLKXPXwrlmGSK0oUw
wfYDKVA9cuk4A0HRq3MeS2sNPWpKmrpZCKxu1+a/+r/xlTLjD0+d0maTFpTiv2edifZsTvYEMw30
zUYGhcSAr9S5CjVXxZ8=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pDqnPF/e0Ks48MG+SiLvWT4aCJ8=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3ZfvFOF9N4lZEXC8xwFOymmqx8E=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NXSjXUFT/1lss/U+OgKxKEoPBaY=</DigestValue>
      </Reference>
      <Reference URI="/xl/worksheets/sheet3.xml?ContentType=application/vnd.openxmlformats-officedocument.spreadsheetml.worksheet+xml">
        <DigestMethod Algorithm="http://www.w3.org/2000/09/xmldsig#sha1"/>
        <DigestValue>fvpnPDmRGcy4x3bJul1wtE/qSss=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OQ3i5i8Ak+A13A57akNWHzPE32E=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2023-11-22T10:08:53Z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2023-11-22T10:08:53Z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2023-09-27T06:41:54Z</cp:lastPrinted>
  <dcterms:created xsi:type="dcterms:W3CDTF">2014-09-25T08:23:57Z</dcterms:created>
  <dcterms:modified xsi:type="dcterms:W3CDTF">2023-11-22T03:38:38Z</dcterms:modified>
</cp:coreProperties>
</file>