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0" i="27" l="1"/>
  <c r="E37" i="27" s="1"/>
  <c r="E39" i="27" s="1"/>
  <c r="E53" i="27" l="1"/>
  <c r="E31" i="27" l="1"/>
  <c r="E45" i="27" l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<sst xmlns="http://schemas.openxmlformats.org/spreadsheetml/2006/main" count="1388" uniqueCount="597">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</sst>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4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/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48" fillId="0" borderId="0" xfId="64" applyFont="1" applyFill="1"/>
    <xf numFmtId="165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zoomScale="115" zoomScaleNormal="115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09/10/2023 đến 15/10/2023</v>
      </c>
      <c r="G18" s="176">
        <f>F25+1</f>
        <v>45208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09/10/2023 to 15/10/2023</v>
      </c>
      <c r="G19" s="176">
        <f>+G18+6</f>
        <v>45214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45215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45215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45214</v>
      </c>
      <c r="F25" s="191">
        <v>45207</v>
      </c>
      <c r="G25" s="192"/>
      <c r="H25" s="179"/>
      <c r="K25" s="185"/>
    </row>
    <row r="26" spans="1:11" ht="15.75" customHeight="1">
      <c r="A26" s="352" t="s">
        <v>574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586</v>
      </c>
      <c r="D30" s="209"/>
      <c r="E30" s="163">
        <f>F34</f>
        <v>81410878697</v>
      </c>
      <c r="F30" s="284">
        <v>80477931281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587</v>
      </c>
      <c r="D31" s="213"/>
      <c r="E31" s="261">
        <f>F35</f>
        <v>13193.39</v>
      </c>
      <c r="F31" s="285">
        <v>13046.18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588</v>
      </c>
      <c r="D34" s="209"/>
      <c r="E34" s="163">
        <v>81677625055</v>
      </c>
      <c r="F34" s="284">
        <v>81410878697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589</v>
      </c>
      <c r="D35" s="207"/>
      <c r="E35" s="261">
        <v>13198.89</v>
      </c>
      <c r="F35" s="285">
        <v>13193.39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266746358</v>
      </c>
      <c r="F37" s="289">
        <v>932947416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34165860</v>
      </c>
      <c r="F39" s="290">
        <v>910704567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89">
        <v>232580498</v>
      </c>
      <c r="F41" s="289">
        <v>22242849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4.1687542019142043E-4</v>
      </c>
      <c r="F45" s="295">
        <v>1.1283762756607585E-2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590</v>
      </c>
      <c r="D48" s="209"/>
      <c r="E48" s="304">
        <v>13198.89</v>
      </c>
      <c r="F48" s="299">
        <v>13197.96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591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592</v>
      </c>
      <c r="D51" s="247"/>
      <c r="E51" s="281">
        <v>24130.52</v>
      </c>
      <c r="F51" s="281">
        <v>24130.52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593</v>
      </c>
      <c r="D52" s="241"/>
      <c r="E52" s="306">
        <f>+E51*E35</f>
        <v>318496079.12279999</v>
      </c>
      <c r="F52" s="281">
        <v>318363361.26279998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581</v>
      </c>
      <c r="D53" s="248"/>
      <c r="E53" s="282">
        <f>ROUND(+E52/E34,4)</f>
        <v>3.8999999999999998E-3</v>
      </c>
      <c r="F53" s="283">
        <v>3.8999999999999998E-3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594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cvq167lUeAMXbwcjBSyOnimW23I=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sOreAbVIIOikBmjDlOfs062KIvI=</DigestValue>
    </Reference>
  </SignedInfo>
  <SignatureValue>PXShf0+Zj31bOVcvdyjvdDJsze+ASuJGldHHnXBqgN5HXH1ca8hhQgRFZwZsBnM1HiHrVTXhYrZi
OgaoUMg45jUZ0OPp69GwDiCRxf8XzKKF2nf1gCVBqApJjd6+iLWHV1HK/dSZu9vsP3gDktKly64C
NCj2P2a6DXipD2ZLNAo=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GUw3/WUZRMlFnVT6YV0hREzhdtU=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ENEo9C4JFNob7Ic01ms3v1lWfQQ=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M8o7huzo785WaALce/bXowDtrWE=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2023-10-16T07:49:31Z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2023-10-16T07:49:31Z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IKGqlmpRBOo3oW/rsHguO/nXBho=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XSVUJT1I2VUSQ3oT0KWXTVL3f8w=</DigestValue>
    </Reference>
  </SignedInfo>
  <SignatureValue>efciXAwzCHzz27wBg2lS3xY++GIYmxElXXz+Ap2VDhWpplTio2WYEPJ3YBUB88WFG+PW5H1LkeZO
eYBHfrCJ1bPz82TEP/VX8bz5DbSdHfJkArpM0hXtJm9R4I2VN5RrzoJ0VVEmuAePEw6zB6M9FUIE
2YVfMuFMCsOdxgo/VLw=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GUw3/WUZRMlFnVT6YV0hREzhdtU=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ENEo9C4JFNob7Ic01ms3v1lWfQQ=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M8o7huzo785WaALce/bXowDtrWE=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2023-10-16T09:55:04Z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2023-10-16T09:55:04Z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2023-10-16T07:46:45Z</dcterms:modified>
</cp:coreProperties>
</file>