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NGAY\2023\THANG 8\"/>
    </mc:Choice>
  </mc:AlternateContent>
  <bookViews>
    <workbookView xWindow="0" yWindow="0" windowWidth="11145" windowHeight="7725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27" i="1" l="1"/>
  <c r="E16" i="1" l="1"/>
  <c r="E17" i="1" l="1"/>
</calcChain>
</file>

<file path=xl/comments1.xml><?xml version="1.0" encoding="utf-8"?>
<comments xmlns="http://schemas.openxmlformats.org/spreadsheetml/2006/main">
  <authors>
    <author/>
  </authors>
  <commentList>
    <comment ref="G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<sst xmlns="http://schemas.openxmlformats.org/spreadsheetml/2006/main" count="41" uniqueCount="40">
  <si>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</si>
  <si>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</si>
  <si>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</si>
  <si>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</si>
  <si>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</si>
  <si>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</si>
  <si>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</si>
  <si>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</si>
  <si>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</si>
  <si>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</si>
  <si>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</si>
  <si>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</si>
  <si>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</si>
  <si>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</si>
  <si>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</si>
  <si>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</si>
  <si>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</si>
  <si>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</si>
  <si>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</si>
  <si>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</si>
  <si>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</si>
  <si>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</si>
  <si>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</si>
  <si>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</si>
  <si>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</si>
  <si>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</si>
  <si>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</si>
  <si>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</si>
  <si>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</si>
  <si>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</si>
  <si>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</si>
  <si>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</si>
  <si>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</si>
  <si>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</si>
  <si>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</si>
  <si>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</si>
  <si>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</si>
  <si>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Quỹ Đầu Tư Cổ phiếu Doanh nghiệp vừa và nhỏ Techcom
</t>
    </r>
    <r>
      <rPr>
        <sz val="13"/>
        <rFont val="Times New Roman"/>
        <family val="1"/>
      </rPr>
      <t>Techcom Small and Medium Enterprise Equity Fund</t>
    </r>
  </si>
  <si>
    <t>Từ ngày 22/08/2023 đến ngày 22/08/2023</t>
  </si>
  <si>
    <t>From August 22nd 2023 to August 22nd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</si>
</sst>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6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.00_);_(* \(#,##0.00\);_(* &quot;-&quot;??_);_(@_)"/>
    <numFmt numFmtId="169" formatCode="_-* #,##0.00\ _₫_-;\-* #,##0.00\ _₫_-;_-* &quot;-&quot;??\ _₫_-;_-@_-"/>
    <numFmt numFmtId="170" formatCode="&quot;Hà nội, ngày &quot;dd&quot; tháng &quot;mm&quot; năm &quot;yyyy&quot;&quot;"/>
    <numFmt numFmtId="171" formatCode="&quot;Hanoi , date &quot;dd&quot; month &quot;mm&quot; year &quot;yyyy&quot;&quot;"/>
    <numFmt numFmtId="172" formatCode="[$-409]d\-mmm\-yy;@"/>
    <numFmt numFmtId="173" formatCode="_(* #,##0_);_(* \(#,##0\);_(* &quot;-&quot;??_);_(@_)"/>
    <numFmt numFmtId="174" formatCode="[$-F800]dddd\,\ mmmm\ dd\,\ yyyy"/>
    <numFmt numFmtId="175" formatCode="[$-1010000]d/m/yyyy;@"/>
    <numFmt numFmtId="176" formatCode="&quot;\&quot;#,##0;[Red]&quot;\&quot;&quot;\&quot;\-#,##0"/>
    <numFmt numFmtId="177" formatCode="&quot;\&quot;#,##0.00;[Red]&quot;\&quot;\-#,##0.00"/>
    <numFmt numFmtId="178" formatCode="0.0"/>
    <numFmt numFmtId="179" formatCode="&quot;\&quot;#,##0;[Red]&quot;\&quot;\-#,##0"/>
    <numFmt numFmtId="180" formatCode="#,##0;[Red]&quot;-&quot;#,##0"/>
    <numFmt numFmtId="181" formatCode="0.000"/>
    <numFmt numFmtId="182" formatCode="#,##0.00;[Red]&quot;-&quot;#,##0.00"/>
    <numFmt numFmtId="183" formatCode="mmm"/>
    <numFmt numFmtId="184" formatCode="0.0%"/>
    <numFmt numFmtId="185" formatCode="#,##0;\(#,##0\)"/>
    <numFmt numFmtId="186" formatCode="_(* #.##0_);_(* \(#.##0\);_(* &quot;-&quot;_);_(@_)"/>
    <numFmt numFmtId="187" formatCode="_ &quot;R&quot;\ * #,##0_ ;_ &quot;R&quot;\ * \-#,##0_ ;_ &quot;R&quot;\ * &quot;-&quot;_ ;_ @_ "/>
    <numFmt numFmtId="188" formatCode="0.000%"/>
    <numFmt numFmtId="189" formatCode="\$#&quot;,&quot;##0\ ;\(\$#&quot;,&quot;##0\)"/>
    <numFmt numFmtId="190" formatCode="\t0.00%"/>
    <numFmt numFmtId="191" formatCode="_-* #,##0\ _D_M_-;\-* #,##0\ _D_M_-;_-* &quot;-&quot;\ _D_M_-;_-@_-"/>
    <numFmt numFmtId="192" formatCode="_-* #,##0.00\ _D_M_-;\-* #,##0.00\ _D_M_-;_-* &quot;-&quot;??\ _D_M_-;_-@_-"/>
    <numFmt numFmtId="193" formatCode="\t#\ ??/??"/>
    <numFmt numFmtId="194" formatCode="_-[$€-2]* #,##0.00_-;\-[$€-2]* #,##0.00_-;_-[$€-2]* &quot;-&quot;??_-"/>
    <numFmt numFmtId="195" formatCode="#,##0\ "/>
    <numFmt numFmtId="196" formatCode="#."/>
    <numFmt numFmtId="197" formatCode="#,###"/>
    <numFmt numFmtId="198" formatCode="_-&quot;₫&quot;* #,##0_-;\-&quot;₫&quot;* #,##0_-;_-&quot;₫&quot;* &quot;-&quot;_-;_-@_-"/>
    <numFmt numFmtId="199" formatCode="_-&quot;₫&quot;* #,##0.00_-;\-&quot;₫&quot;* #,##0.00_-;_-&quot;₫&quot;* &quot;-&quot;??_-;_-@_-"/>
    <numFmt numFmtId="200" formatCode="#,##0\ &quot;F&quot;;[Red]\-#,##0\ &quot;F&quot;"/>
    <numFmt numFmtId="201" formatCode="#,##0.000;[Red]#,##0.000"/>
    <numFmt numFmtId="202" formatCode="0.00_)"/>
    <numFmt numFmtId="203" formatCode="#,##0.0;[Red]#,##0.0"/>
    <numFmt numFmtId="204" formatCode="0%_);\(0%\)"/>
    <numFmt numFmtId="205" formatCode="d"/>
    <numFmt numFmtId="206" formatCode="#"/>
    <numFmt numFmtId="207" formatCode="&quot;¡Ì&quot;#,##0;[Red]\-&quot;¡Ì&quot;#,##0"/>
    <numFmt numFmtId="208" formatCode="#,##0.00\ &quot;F&quot;;[Red]\-#,##0.00\ &quot;F&quot;"/>
    <numFmt numFmtId="209" formatCode="_-* #,##0\ &quot;F&quot;_-;\-* #,##0\ &quot;F&quot;_-;_-* &quot;-&quot;\ &quot;F&quot;_-;_-@_-"/>
    <numFmt numFmtId="210" formatCode="#,##0.00\ &quot;F&quot;;\-#,##0.00\ &quot;F&quot;"/>
    <numFmt numFmtId="211" formatCode="_-* #,##0\ &quot;DM&quot;_-;\-* #,##0\ &quot;DM&quot;_-;_-* &quot;-&quot;\ &quot;DM&quot;_-;_-@_-"/>
    <numFmt numFmtId="212" formatCode="_-* #,##0.00\ &quot;DM&quot;_-;\-* #,##0.00\ &quot;DM&quot;_-;_-* &quot;-&quot;??\ &quot;DM&quot;_-;_-@_-"/>
    <numFmt numFmtId="213" formatCode="_ * #,##0.00_ ;_ * \-#,##0.00_ ;_ * &quot;-&quot;??_ ;_ @_ "/>
    <numFmt numFmtId="214" formatCode="_ * #,##0_ ;_ * \-#,##0_ ;_ * &quot;-&quot;_ ;_ @_ "/>
    <numFmt numFmtId="215" formatCode="#,##0\ &quot;₫&quot;_);[Red]\(#,##0\ &quot;₫&quot;\)"/>
    <numFmt numFmtId="216" formatCode="[$-1010409]d\ mmmm\ yyyy;@"/>
    <numFmt numFmtId="217" formatCode="_-* #,##0\ _₫_-;\-* #,##0\ _₫_-;_-* &quot;-&quot;??\ _₫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02">
    <xf numFmtId="0" fontId="0" fillId="0" borderId="0"/>
    <xf numFmtId="0" fontId="1" fillId="0" borderId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6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83" fontId="7" fillId="0" borderId="0" applyFill="0" applyBorder="0" applyAlignment="0"/>
    <xf numFmtId="0" fontId="22" fillId="0" borderId="0"/>
    <xf numFmtId="1" fontId="23" fillId="0" borderId="6" applyBorder="0"/>
    <xf numFmtId="169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8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7" fillId="0" borderId="0" quotePrefix="1" applyFont="0" applyFill="0" applyBorder="0" applyAlignment="0">
      <protection locked="0"/>
    </xf>
    <xf numFmtId="185" fontId="16" fillId="0" borderId="0"/>
    <xf numFmtId="186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7" fontId="27" fillId="0" borderId="0" applyFont="0" applyFill="0" applyBorder="0" applyAlignment="0" applyProtection="0"/>
    <xf numFmtId="0" fontId="7" fillId="0" borderId="0"/>
    <xf numFmtId="17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7" fillId="0" borderId="0" applyFont="0" applyFill="0" applyBorder="0" applyAlignment="0" applyProtection="0"/>
    <xf numFmtId="190" fontId="7" fillId="0" borderId="0"/>
    <xf numFmtId="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7" fillId="0" borderId="0"/>
    <xf numFmtId="0" fontId="28" fillId="0" borderId="0" applyNumberFormat="0" applyAlignment="0">
      <alignment horizontal="left"/>
    </xf>
    <xf numFmtId="194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5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6" fontId="33" fillId="0" borderId="0">
      <protection locked="0"/>
    </xf>
    <xf numFmtId="196" fontId="33" fillId="0" borderId="0">
      <protection locked="0"/>
    </xf>
    <xf numFmtId="10" fontId="29" fillId="6" borderId="9" applyNumberFormat="0" applyBorder="0" applyAlignment="0" applyProtection="0"/>
    <xf numFmtId="183" fontId="34" fillId="7" borderId="0"/>
    <xf numFmtId="183" fontId="34" fillId="8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0" borderId="14"/>
    <xf numFmtId="197" fontId="36" fillId="0" borderId="15"/>
    <xf numFmtId="198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200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20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203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4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164" fontId="43" fillId="0" borderId="0"/>
    <xf numFmtId="0" fontId="42" fillId="0" borderId="0" applyNumberFormat="0" applyFont="0" applyFill="0" applyBorder="0" applyAlignment="0" applyProtection="0">
      <alignment horizontal="left"/>
    </xf>
    <xf numFmtId="205" fontId="7" fillId="0" borderId="0" applyNumberFormat="0" applyFill="0" applyBorder="0" applyAlignment="0" applyProtection="0">
      <alignment horizontal="left"/>
    </xf>
    <xf numFmtId="206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7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8" fontId="27" fillId="0" borderId="10">
      <alignment horizontal="right" vertical="center"/>
    </xf>
    <xf numFmtId="209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200" fontId="27" fillId="0" borderId="0"/>
    <xf numFmtId="210" fontId="27" fillId="0" borderId="9"/>
    <xf numFmtId="0" fontId="48" fillId="9" borderId="9">
      <alignment horizontal="left" vertical="center"/>
    </xf>
    <xf numFmtId="164" fontId="49" fillId="0" borderId="2">
      <alignment horizontal="left" vertical="top"/>
    </xf>
    <xf numFmtId="164" fontId="15" fillId="0" borderId="18">
      <alignment horizontal="left" vertical="top"/>
    </xf>
    <xf numFmtId="0" fontId="50" fillId="0" borderId="18">
      <alignment horizontal="left" vertical="center"/>
    </xf>
    <xf numFmtId="211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0" fontId="51" fillId="0" borderId="0">
      <alignment vertical="center"/>
    </xf>
    <xf numFmtId="166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58" fillId="0" borderId="0"/>
    <xf numFmtId="0" fontId="38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13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0" fontId="59" fillId="0" borderId="0"/>
    <xf numFmtId="198" fontId="11" fillId="0" borderId="0" applyFont="0" applyFill="0" applyBorder="0" applyAlignment="0" applyProtection="0"/>
    <xf numFmtId="215" fontId="13" fillId="0" borderId="0" applyFont="0" applyFill="0" applyBorder="0" applyAlignment="0" applyProtection="0"/>
    <xf numFmtId="19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169" fontId="5" fillId="0" borderId="0" xfId="3" applyFont="1" applyFill="1" applyBorder="1" applyAlignment="1">
      <alignment horizontal="left" vertical="center"/>
    </xf>
    <xf numFmtId="169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3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5" fontId="4" fillId="2" borderId="0" xfId="7" applyNumberFormat="1" applyFont="1" applyFill="1" applyAlignment="1">
      <alignment vertical="center"/>
    </xf>
    <xf numFmtId="175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3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169" fontId="2" fillId="2" borderId="0" xfId="2" applyFont="1" applyFill="1" applyAlignment="1"/>
    <xf numFmtId="169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9" fontId="2" fillId="2" borderId="0" xfId="2" applyFont="1" applyFill="1"/>
    <xf numFmtId="169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71" fontId="3" fillId="2" borderId="0" xfId="4" applyNumberFormat="1" applyFont="1" applyFill="1" applyAlignment="1">
      <alignment horizontal="right" vertical="center"/>
    </xf>
    <xf numFmtId="172" fontId="3" fillId="2" borderId="0" xfId="4" applyNumberFormat="1" applyFont="1" applyFill="1" applyAlignment="1">
      <alignment horizontal="left" vertical="center"/>
    </xf>
    <xf numFmtId="169" fontId="2" fillId="2" borderId="0" xfId="2" applyFont="1" applyFill="1" applyAlignment="1">
      <alignment vertical="center"/>
    </xf>
    <xf numFmtId="169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69" fontId="64" fillId="2" borderId="0" xfId="2" applyFont="1" applyFill="1" applyAlignment="1">
      <alignment vertical="center"/>
    </xf>
    <xf numFmtId="169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169" fontId="64" fillId="2" borderId="0" xfId="2" applyFont="1" applyFill="1" applyAlignment="1">
      <alignment horizontal="center" vertical="center"/>
    </xf>
    <xf numFmtId="169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3" fontId="4" fillId="2" borderId="0" xfId="5" applyNumberFormat="1" applyFont="1" applyFill="1" applyAlignment="1">
      <alignment horizontal="center"/>
    </xf>
    <xf numFmtId="169" fontId="64" fillId="2" borderId="0" xfId="2" applyFont="1" applyFill="1" applyAlignment="1">
      <alignment horizontal="center"/>
    </xf>
    <xf numFmtId="169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169" fontId="65" fillId="2" borderId="0" xfId="2" applyFont="1" applyFill="1" applyAlignment="1">
      <alignment vertical="center"/>
    </xf>
    <xf numFmtId="169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4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3" fontId="66" fillId="0" borderId="0" xfId="5" applyNumberFormat="1" applyFont="1" applyFill="1" applyAlignment="1">
      <alignment horizontal="right" wrapText="1"/>
    </xf>
    <xf numFmtId="169" fontId="65" fillId="2" borderId="0" xfId="2" applyFont="1" applyFill="1"/>
    <xf numFmtId="169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3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69" fontId="65" fillId="2" borderId="0" xfId="2" applyFont="1" applyFill="1" applyBorder="1"/>
    <xf numFmtId="169" fontId="65" fillId="2" borderId="0" xfId="1" applyNumberFormat="1" applyFont="1" applyFill="1" applyBorder="1"/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169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169" fontId="65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6" fontId="3" fillId="2" borderId="0" xfId="1" applyNumberFormat="1" applyFont="1" applyFill="1" applyAlignment="1">
      <alignment horizontal="left" vertical="top" wrapText="1"/>
    </xf>
    <xf numFmtId="217" fontId="65" fillId="2" borderId="0" xfId="3" applyNumberFormat="1" applyFont="1" applyFill="1"/>
    <xf numFmtId="173" fontId="65" fillId="2" borderId="0" xfId="2" applyNumberFormat="1" applyFont="1" applyFill="1" applyBorder="1"/>
    <xf numFmtId="169" fontId="65" fillId="2" borderId="0" xfId="200" applyFont="1" applyFill="1" applyBorder="1"/>
    <xf numFmtId="216" fontId="3" fillId="2" borderId="0" xfId="1" applyNumberFormat="1" applyFont="1" applyFill="1" applyAlignment="1">
      <alignment horizontal="left" vertical="top"/>
    </xf>
    <xf numFmtId="14" fontId="65" fillId="2" borderId="0" xfId="2" applyNumberFormat="1" applyFont="1" applyFill="1"/>
    <xf numFmtId="14" fontId="2" fillId="2" borderId="0" xfId="2" applyNumberFormat="1" applyFont="1" applyFill="1"/>
    <xf numFmtId="169" fontId="2" fillId="2" borderId="0" xfId="4" applyNumberFormat="1" applyFont="1" applyFill="1"/>
    <xf numFmtId="173" fontId="3" fillId="2" borderId="9" xfId="6" applyNumberFormat="1" applyFont="1" applyFill="1" applyBorder="1" applyAlignment="1">
      <alignment vertical="center" wrapText="1"/>
    </xf>
    <xf numFmtId="169" fontId="6" fillId="0" borderId="20" xfId="45" applyFont="1" applyBorder="1" applyAlignment="1"/>
    <xf numFmtId="0" fontId="5" fillId="0" borderId="20" xfId="0" applyFont="1" applyBorder="1" applyAlignment="1">
      <alignment horizontal="right"/>
    </xf>
    <xf numFmtId="169" fontId="6" fillId="0" borderId="20" xfId="45" applyFont="1" applyBorder="1" applyAlignment="1">
      <alignment horizontal="right"/>
    </xf>
    <xf numFmtId="168" fontId="6" fillId="0" borderId="20" xfId="45" applyNumberFormat="1" applyFont="1" applyBorder="1" applyAlignment="1">
      <alignment horizontal="right"/>
    </xf>
    <xf numFmtId="10" fontId="6" fillId="0" borderId="20" xfId="148" applyNumberFormat="1" applyFont="1" applyBorder="1" applyAlignment="1">
      <alignment horizontal="right"/>
    </xf>
    <xf numFmtId="3" fontId="6" fillId="0" borderId="20" xfId="0" applyNumberFormat="1" applyFont="1" applyBorder="1" applyAlignment="1"/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5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73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70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70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  <xf numFmtId="0" fontId="61" fillId="2" borderId="19" xfId="1" applyFont="1" applyFill="1" applyBorder="1" applyAlignment="1">
      <alignment horizontal="left" vertical="center" wrapText="1"/>
    </xf>
  </cellXfs>
  <cellStyles count="202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2 5 4" xfId="201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FD66"/>
  <sheetViews>
    <sheetView showGridLines="0" tabSelected="1" view="pageBreakPreview" topLeftCell="A13" zoomScaleSheetLayoutView="100" workbookViewId="0">
      <selection activeCell="G23" sqref="G23"/>
    </sheetView>
  </sheetViews>
  <sheetFormatPr defaultColWidth="9.140625" defaultRowHeight="15"/>
  <cols>
    <col min="1" max="1" width="5" style="30" customWidth="1"/>
    <col min="2" max="2" width="10" style="30" customWidth="1"/>
    <col min="3" max="3" width="2.42578125" style="30" customWidth="1"/>
    <col min="4" max="4" width="38.28515625" style="30" customWidth="1"/>
    <col min="5" max="5" width="42" style="30" customWidth="1"/>
    <col min="6" max="6" width="12.7109375" style="30" customWidth="1"/>
    <col min="7" max="7" width="32.7109375" style="30" customWidth="1"/>
    <col min="8" max="8" width="29.5703125" style="30" customWidth="1"/>
    <col min="9" max="9" width="22" style="33" bestFit="1" customWidth="1"/>
    <col min="10" max="10" width="21.5703125" style="34" bestFit="1" customWidth="1"/>
    <col min="11" max="11" width="19.5703125" style="30" bestFit="1" customWidth="1"/>
    <col min="12" max="12" width="12.140625" style="30" bestFit="1" customWidth="1"/>
    <col min="13" max="13" width="19.5703125" style="30" bestFit="1" customWidth="1"/>
    <col min="14" max="16384" width="9.140625" style="30"/>
  </cols>
  <sheetData>
    <row r="1" spans="2:13" ht="48" customHeight="1">
      <c r="B1" s="117" t="s">
        <v>0</v>
      </c>
      <c r="C1" s="117"/>
      <c r="D1" s="117"/>
      <c r="E1" s="117"/>
      <c r="F1" s="117"/>
      <c r="G1" s="117"/>
      <c r="H1" s="117"/>
      <c r="I1" s="27"/>
      <c r="J1" s="28"/>
      <c r="K1" s="29"/>
      <c r="L1" s="29"/>
      <c r="M1" s="29"/>
    </row>
    <row r="2" spans="2:13" ht="58.5" customHeight="1">
      <c r="B2" s="118" t="s">
        <v>21</v>
      </c>
      <c r="C2" s="118"/>
      <c r="D2" s="118"/>
      <c r="E2" s="118"/>
      <c r="F2" s="118"/>
      <c r="G2" s="118"/>
      <c r="H2" s="118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19" t="s">
        <v>1</v>
      </c>
      <c r="C4" s="119"/>
      <c r="D4" s="119"/>
      <c r="E4" s="119"/>
      <c r="F4" s="119"/>
      <c r="G4" s="119"/>
      <c r="H4" s="119"/>
    </row>
    <row r="5" spans="2:13" ht="17.25" customHeight="1">
      <c r="B5" s="116" t="s">
        <v>2</v>
      </c>
      <c r="C5" s="116"/>
      <c r="D5" s="116"/>
      <c r="E5" s="116"/>
      <c r="F5" s="116"/>
      <c r="G5" s="116"/>
      <c r="H5" s="116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25</v>
      </c>
      <c r="E11" s="122" t="s">
        <v>31</v>
      </c>
      <c r="F11" s="122"/>
      <c r="G11" s="122"/>
      <c r="H11" s="122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36</v>
      </c>
      <c r="E12" s="123" t="s">
        <v>26</v>
      </c>
      <c r="F12" s="123"/>
      <c r="G12" s="123"/>
      <c r="H12" s="123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27</v>
      </c>
      <c r="E13" s="124" t="s">
        <v>37</v>
      </c>
      <c r="F13" s="124"/>
      <c r="G13" s="124"/>
      <c r="H13" s="124"/>
      <c r="I13" s="57"/>
      <c r="J13" s="58"/>
      <c r="K13" s="59"/>
      <c r="L13" s="59"/>
      <c r="M13" s="59"/>
    </row>
    <row r="14" spans="2:13" s="40" customFormat="1" ht="23.25" customHeight="1">
      <c r="B14" s="55">
        <v>4</v>
      </c>
      <c r="C14" s="55"/>
      <c r="D14" s="60" t="s">
        <v>23</v>
      </c>
      <c r="E14" s="125" t="s">
        <v>38</v>
      </c>
      <c r="F14" s="125"/>
      <c r="G14" s="125"/>
      <c r="H14" s="125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32</v>
      </c>
      <c r="E15" s="98" t="s">
        <v>39</v>
      </c>
      <c r="F15" s="88"/>
      <c r="G15" s="88"/>
      <c r="H15" s="88"/>
      <c r="I15" s="57"/>
      <c r="J15" s="58"/>
      <c r="K15" s="59"/>
      <c r="L15" s="59"/>
      <c r="M15" s="59"/>
    </row>
    <row r="16" spans="2:13" s="40" customFormat="1" ht="22.5" customHeight="1">
      <c r="B16" s="55">
        <v>5</v>
      </c>
      <c r="C16" s="55"/>
      <c r="D16" s="62" t="s">
        <v>7</v>
      </c>
      <c r="E16" s="125">
        <f>G20+1</f>
        <v>45161</v>
      </c>
      <c r="F16" s="125"/>
      <c r="G16" s="125"/>
      <c r="H16" s="125"/>
      <c r="I16" s="57"/>
      <c r="J16" s="58"/>
      <c r="K16" s="59"/>
      <c r="L16" s="59"/>
      <c r="M16" s="59"/>
    </row>
    <row r="17" spans="2:14 16384:16384" s="40" customFormat="1" ht="22.5" customHeight="1">
      <c r="B17" s="55"/>
      <c r="C17" s="55"/>
      <c r="D17" s="56" t="s">
        <v>33</v>
      </c>
      <c r="E17" s="94">
        <f>E16</f>
        <v>45161</v>
      </c>
      <c r="F17" s="88"/>
      <c r="G17" s="88"/>
      <c r="H17" s="88"/>
      <c r="I17" s="57"/>
      <c r="J17" s="58"/>
      <c r="K17" s="59"/>
      <c r="L17" s="59"/>
      <c r="M17" s="59"/>
    </row>
    <row r="18" spans="2:14 16384:16384" ht="34.5">
      <c r="B18" s="55"/>
      <c r="C18" s="55"/>
      <c r="D18" s="56"/>
      <c r="E18" s="61"/>
      <c r="F18" s="88"/>
      <c r="G18" s="88"/>
      <c r="H18" s="63" t="s">
        <v>8</v>
      </c>
      <c r="I18" s="64"/>
      <c r="J18" s="65"/>
      <c r="K18" s="66"/>
      <c r="L18" s="66"/>
      <c r="M18" s="66"/>
    </row>
    <row r="19" spans="2:14 16384:16384" ht="39" customHeight="1">
      <c r="B19" s="67" t="s">
        <v>9</v>
      </c>
      <c r="C19" s="126" t="s">
        <v>10</v>
      </c>
      <c r="D19" s="127"/>
      <c r="E19" s="127"/>
      <c r="F19" s="128"/>
      <c r="G19" s="68" t="s">
        <v>11</v>
      </c>
      <c r="H19" s="68" t="s">
        <v>11</v>
      </c>
      <c r="I19" s="46"/>
      <c r="J19" s="47"/>
      <c r="K19" s="48"/>
      <c r="L19" s="48"/>
      <c r="M19" s="48"/>
    </row>
    <row r="20" spans="2:14 16384:16384" ht="18.75" customHeight="1">
      <c r="B20" s="69"/>
      <c r="C20" s="70"/>
      <c r="D20" s="71"/>
      <c r="E20" s="71"/>
      <c r="F20" s="72"/>
      <c r="G20" s="73">
        <f>H20+1</f>
        <v>45160</v>
      </c>
      <c r="H20" s="73">
        <v>45159</v>
      </c>
      <c r="I20" s="46"/>
      <c r="J20" s="47"/>
      <c r="K20" s="48"/>
      <c r="L20" s="48"/>
      <c r="M20" s="48"/>
    </row>
    <row r="21" spans="2:14 16384:16384" ht="39" customHeight="1">
      <c r="B21" s="74">
        <v>1</v>
      </c>
      <c r="C21" s="120" t="s">
        <v>30</v>
      </c>
      <c r="D21" s="129"/>
      <c r="E21" s="129"/>
      <c r="F21" s="129"/>
      <c r="G21" s="10"/>
      <c r="H21" s="10"/>
      <c r="J21" s="65"/>
      <c r="K21" s="75"/>
      <c r="L21" s="75"/>
    </row>
    <row r="22" spans="2:14 16384:16384" ht="39" customHeight="1">
      <c r="B22" s="76">
        <v>1.1000000000000001</v>
      </c>
      <c r="C22" s="77"/>
      <c r="D22" s="130" t="s">
        <v>28</v>
      </c>
      <c r="E22" s="130"/>
      <c r="F22" s="130"/>
      <c r="G22" s="102">
        <v>67121238571</v>
      </c>
      <c r="H22" s="102">
        <v>66308615759</v>
      </c>
      <c r="I22" s="99"/>
      <c r="J22" s="95"/>
      <c r="K22" s="97"/>
      <c r="L22" s="97"/>
      <c r="M22" s="97"/>
      <c r="N22" s="101"/>
    </row>
    <row r="23" spans="2:14 16384:16384" ht="39" customHeight="1">
      <c r="B23" s="76">
        <v>1.2</v>
      </c>
      <c r="C23" s="77"/>
      <c r="D23" s="130" t="s">
        <v>12</v>
      </c>
      <c r="E23" s="130"/>
      <c r="F23" s="131"/>
      <c r="G23" s="108"/>
      <c r="H23" s="108"/>
      <c r="I23" s="100"/>
      <c r="J23" s="65"/>
      <c r="K23" s="97"/>
      <c r="L23" s="97"/>
      <c r="M23" s="66"/>
    </row>
    <row r="24" spans="2:14 16384:16384" ht="39" customHeight="1">
      <c r="B24" s="76">
        <v>1.3</v>
      </c>
      <c r="C24" s="77"/>
      <c r="D24" s="130" t="s">
        <v>29</v>
      </c>
      <c r="E24" s="130"/>
      <c r="F24" s="130"/>
      <c r="G24" s="103">
        <v>12182.57</v>
      </c>
      <c r="H24" s="103">
        <v>12026.12</v>
      </c>
      <c r="I24" s="100"/>
      <c r="J24" s="95"/>
      <c r="K24" s="97"/>
      <c r="L24" s="97"/>
      <c r="M24" s="97"/>
      <c r="N24" s="101"/>
      <c r="XFD24" s="96"/>
    </row>
    <row r="25" spans="2:14 16384:16384" ht="39" customHeight="1">
      <c r="B25" s="74">
        <v>2</v>
      </c>
      <c r="C25" s="120" t="s">
        <v>24</v>
      </c>
      <c r="D25" s="121"/>
      <c r="E25" s="121"/>
      <c r="F25" s="121"/>
      <c r="G25" s="104"/>
      <c r="H25" s="104"/>
      <c r="J25" s="65"/>
      <c r="K25" s="96"/>
      <c r="L25" s="96"/>
    </row>
    <row r="26" spans="2:14 16384:16384" ht="39" customHeight="1">
      <c r="B26" s="76">
        <v>2.1</v>
      </c>
      <c r="C26" s="77"/>
      <c r="D26" s="89" t="s">
        <v>13</v>
      </c>
      <c r="E26" s="89"/>
      <c r="F26" s="89"/>
      <c r="G26" s="105">
        <v>2328.2199999999998</v>
      </c>
      <c r="H26" s="105">
        <v>2328.2199999999998</v>
      </c>
      <c r="J26" s="65"/>
      <c r="K26" s="96"/>
      <c r="L26" s="96"/>
      <c r="M26" s="66"/>
    </row>
    <row r="27" spans="2:14 16384:16384" ht="39" customHeight="1">
      <c r="B27" s="76">
        <v>2.2000000000000002</v>
      </c>
      <c r="C27" s="77"/>
      <c r="D27" s="89" t="s">
        <v>14</v>
      </c>
      <c r="E27" s="89"/>
      <c r="F27" s="89"/>
      <c r="G27" s="106">
        <f>G26*G24</f>
        <v>28363703.125399996</v>
      </c>
      <c r="H27" s="106">
        <v>27999453.106399998</v>
      </c>
      <c r="J27" s="65"/>
      <c r="K27" s="96"/>
      <c r="L27" s="96"/>
      <c r="M27" s="66"/>
    </row>
    <row r="28" spans="2:14 16384:16384" ht="39" customHeight="1">
      <c r="B28" s="76">
        <v>2.2999999999999998</v>
      </c>
      <c r="C28" s="77"/>
      <c r="D28" s="89" t="s">
        <v>15</v>
      </c>
      <c r="E28" s="89"/>
      <c r="F28" s="89"/>
      <c r="G28" s="107">
        <v>4.4772020013942812E-4</v>
      </c>
      <c r="H28" s="107">
        <v>4.4772020013942812E-4</v>
      </c>
      <c r="I28" s="87"/>
      <c r="J28" s="65"/>
      <c r="K28" s="96"/>
      <c r="L28" s="96"/>
      <c r="M28" s="66"/>
    </row>
    <row r="29" spans="2:14 16384:16384" ht="39" customHeight="1">
      <c r="B29" s="80"/>
      <c r="C29" s="80"/>
      <c r="D29" s="81"/>
      <c r="E29" s="81"/>
      <c r="F29" s="81"/>
      <c r="G29" s="82"/>
      <c r="H29" s="82"/>
      <c r="I29" s="64"/>
      <c r="J29" s="65"/>
      <c r="K29" s="78"/>
      <c r="L29" s="79"/>
      <c r="M29" s="66"/>
    </row>
    <row r="30" spans="2:14 16384:16384" ht="16.5">
      <c r="B30" s="11"/>
      <c r="C30" s="11"/>
      <c r="D30" s="83"/>
      <c r="E30" s="83"/>
      <c r="F30" s="83"/>
      <c r="G30" s="83"/>
      <c r="H30" s="11"/>
      <c r="I30" s="64"/>
      <c r="J30" s="65"/>
      <c r="K30" s="90"/>
      <c r="L30" s="66"/>
      <c r="M30" s="66"/>
    </row>
    <row r="31" spans="2:14 16384:16384" ht="17.25">
      <c r="B31" s="12"/>
      <c r="C31" s="11"/>
      <c r="D31" s="83"/>
      <c r="E31" s="83"/>
      <c r="F31" s="83"/>
      <c r="G31" s="83"/>
      <c r="H31" s="11"/>
      <c r="I31" s="64"/>
      <c r="J31" s="65"/>
      <c r="K31" s="66"/>
      <c r="L31" s="66"/>
      <c r="M31" s="66"/>
    </row>
    <row r="32" spans="2:14 16384:16384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4"/>
      <c r="M32" s="84"/>
    </row>
    <row r="33" spans="2:13" ht="15" customHeight="1">
      <c r="B33" s="16" t="s">
        <v>16</v>
      </c>
      <c r="C33" s="16"/>
      <c r="D33" s="16"/>
      <c r="E33" s="13"/>
      <c r="F33" s="111" t="s">
        <v>17</v>
      </c>
      <c r="G33" s="111"/>
      <c r="H33" s="111"/>
      <c r="I33" s="57"/>
      <c r="J33" s="58"/>
      <c r="K33" s="90"/>
      <c r="L33" s="84"/>
      <c r="M33" s="84"/>
    </row>
    <row r="34" spans="2:13" ht="15" customHeight="1">
      <c r="B34" s="112" t="s">
        <v>18</v>
      </c>
      <c r="C34" s="112"/>
      <c r="D34" s="112"/>
      <c r="E34" s="91"/>
      <c r="F34" s="113" t="s">
        <v>19</v>
      </c>
      <c r="G34" s="113"/>
      <c r="H34" s="113"/>
      <c r="I34" s="57"/>
      <c r="J34" s="58"/>
      <c r="K34" s="84"/>
      <c r="L34" s="85"/>
      <c r="M34" s="85"/>
    </row>
    <row r="35" spans="2:13" ht="16.5">
      <c r="B35" s="114"/>
      <c r="C35" s="114"/>
      <c r="D35" s="114"/>
      <c r="E35" s="92"/>
      <c r="F35" s="115"/>
      <c r="G35" s="115"/>
      <c r="H35" s="115"/>
      <c r="I35" s="57"/>
      <c r="J35" s="58"/>
      <c r="K35" s="84"/>
      <c r="L35" s="85"/>
      <c r="M35" s="85"/>
    </row>
    <row r="36" spans="2:13" ht="16.5">
      <c r="B36" s="92"/>
      <c r="C36" s="92"/>
      <c r="D36" s="92"/>
      <c r="E36" s="92"/>
      <c r="F36" s="93"/>
      <c r="G36" s="93"/>
      <c r="H36" s="17"/>
      <c r="I36" s="57"/>
      <c r="J36" s="58"/>
      <c r="K36" s="84"/>
      <c r="L36" s="85"/>
      <c r="M36" s="85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10"/>
      <c r="L37" s="110"/>
      <c r="M37" s="85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09"/>
      <c r="L38" s="109"/>
      <c r="M38" s="85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4"/>
      <c r="L39" s="85"/>
      <c r="M39" s="85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4"/>
      <c r="L40" s="85"/>
      <c r="M40" s="85"/>
    </row>
    <row r="41" spans="2:13" ht="16.5">
      <c r="B41" s="22" t="s">
        <v>20</v>
      </c>
      <c r="C41" s="22"/>
      <c r="D41" s="22"/>
      <c r="E41" s="92"/>
      <c r="F41" s="23" t="s">
        <v>22</v>
      </c>
      <c r="G41" s="23"/>
      <c r="H41" s="22"/>
      <c r="I41" s="57"/>
      <c r="J41" s="58"/>
      <c r="K41" s="84"/>
      <c r="L41" s="85"/>
      <c r="M41" s="85"/>
    </row>
    <row r="42" spans="2:13" ht="15.75" customHeight="1">
      <c r="B42" s="24" t="s">
        <v>34</v>
      </c>
      <c r="C42" s="18"/>
      <c r="D42" s="18"/>
      <c r="E42" s="18"/>
      <c r="F42" s="24"/>
      <c r="G42" s="24"/>
      <c r="H42" s="25"/>
      <c r="I42" s="57"/>
      <c r="J42" s="58"/>
      <c r="K42" s="84"/>
      <c r="L42" s="85"/>
      <c r="M42" s="85"/>
    </row>
    <row r="43" spans="2:13" ht="15.75" customHeight="1">
      <c r="B43" s="26" t="s">
        <v>35</v>
      </c>
      <c r="C43" s="21"/>
      <c r="D43" s="21"/>
      <c r="E43" s="21"/>
      <c r="F43" s="26"/>
      <c r="G43" s="26"/>
      <c r="H43" s="25"/>
      <c r="I43" s="57"/>
      <c r="J43" s="58"/>
      <c r="K43" s="84"/>
      <c r="L43" s="85"/>
      <c r="M43" s="85"/>
    </row>
    <row r="44" spans="2:13" ht="16.5">
      <c r="B44" s="86"/>
      <c r="C44" s="86"/>
      <c r="D44" s="86"/>
      <c r="E44" s="86"/>
      <c r="F44" s="86"/>
      <c r="G44" s="86"/>
      <c r="H44" s="86"/>
    </row>
    <row r="45" spans="2:13" ht="16.5">
      <c r="B45" s="86"/>
      <c r="C45" s="86"/>
      <c r="D45" s="86"/>
      <c r="E45" s="86"/>
      <c r="F45" s="86"/>
      <c r="G45" s="86"/>
      <c r="H45" s="86"/>
    </row>
    <row r="53" spans="9:11" ht="15.75">
      <c r="I53" s="30"/>
      <c r="J53" s="4"/>
      <c r="K53" s="66"/>
    </row>
    <row r="54" spans="9:11" ht="15.75">
      <c r="I54" s="30"/>
      <c r="J54" s="5"/>
      <c r="K54" s="66"/>
    </row>
    <row r="55" spans="9:11">
      <c r="I55" s="30"/>
      <c r="J55" s="65"/>
      <c r="K55" s="66"/>
    </row>
    <row r="56" spans="9:11">
      <c r="I56" s="30"/>
      <c r="J56" s="58"/>
      <c r="K56" s="59"/>
    </row>
    <row r="57" spans="9:11" ht="15.75">
      <c r="I57" s="30"/>
      <c r="J57" s="4"/>
      <c r="K57" s="84"/>
    </row>
    <row r="58" spans="9:11" ht="15.75">
      <c r="I58" s="30"/>
      <c r="J58" s="5"/>
      <c r="K58" s="84"/>
    </row>
    <row r="59" spans="9:11">
      <c r="I59" s="30"/>
      <c r="J59" s="58"/>
      <c r="K59" s="85"/>
    </row>
    <row r="60" spans="9:11">
      <c r="I60" s="30"/>
      <c r="J60" s="58"/>
      <c r="K60" s="85"/>
    </row>
    <row r="61" spans="9:11" ht="15.75">
      <c r="I61" s="30"/>
      <c r="J61" s="110"/>
      <c r="K61" s="110"/>
    </row>
    <row r="62" spans="9:11" ht="15.75">
      <c r="I62" s="30"/>
      <c r="J62" s="109"/>
      <c r="K62" s="109"/>
    </row>
    <row r="63" spans="9:11">
      <c r="I63" s="30"/>
      <c r="J63" s="58"/>
      <c r="K63" s="85"/>
    </row>
    <row r="64" spans="9:11">
      <c r="I64" s="30"/>
      <c r="J64" s="58"/>
      <c r="K64" s="85"/>
    </row>
    <row r="65" spans="9:11">
      <c r="I65" s="30"/>
      <c r="J65" s="58"/>
      <c r="K65" s="85"/>
    </row>
    <row r="66" spans="9:11">
      <c r="I66" s="30"/>
      <c r="J66" s="58"/>
      <c r="K66" s="85"/>
    </row>
  </sheetData>
  <mergeCells count="24"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</mergeCells>
  <pageMargins left="0.25" right="0.25" top="0.75" bottom="0.75" header="0.3" footer="0.3"/>
  <pageSetup paperSize="9" scale="57" orientation="portrait" r:id="rId1"/>
  <headerFooter alignWithMargins="0"/>
  <rowBreaks count="1" manualBreakCount="1">
    <brk id="21" max="16383" man="1"/>
  </rowBreaks>
  <colBreaks count="1" manualBreakCount="1">
    <brk id="8" max="1048575" man="1"/>
  </col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zpQzZNrGUH6Z5dQOyuwI7dbmI94=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foPiA4y0k1I6ZEttZ7pc5JLLY8Y=</DigestValue>
    </Reference>
  </SignedInfo>
  <SignatureValue>fxpc9fov0vVRI3LsIw4/Za1qNX03Unupy291NGXXt+DIWNXMCs1iuqa8z92hLe+m458Mw3yNLYan
4yH+IsZyunWbT1c2m2LuY9NxtHg9iVZI8wBLvoqfZ2txTdXiXBOkPU1Ef0slW0ylCp5UtZS/27yM
x0JdWjiiufG8BgS+tTo=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D3JLmQ9jLXCLN4Vod8dGb2oQLi4=</DigestValue>
      </Reference>
      <Reference URI="/xl/comments1.xml?ContentType=application/vnd.openxmlformats-officedocument.spreadsheetml.comments+xml">
        <DigestMethod Algorithm="http://www.w3.org/2000/09/xmldsig#sha1"/>
        <DigestValue>sqNwANQ85Z6sLGy2Ymo34xSr9HA=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drawings/vmlDrawing1.vml?ContentType=application/vnd.openxmlformats-officedocument.vmlDrawing">
        <DigestMethod Algorithm="http://www.w3.org/2000/09/xmldsig#sha1"/>
        <DigestValue>K9/Nn8W49gPIZsfYfO1rHWbKtt4=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IrjmikvopbXU4LWRrBFP2rhTsow=</DigestValue>
      </Reference>
      <Reference URI="/xl/sharedStrings.xml?ContentType=application/vnd.openxmlformats-officedocument.spreadsheetml.sharedStrings+xml">
        <DigestMethod Algorithm="http://www.w3.org/2000/09/xmldsig#sha1"/>
        <DigestValue>+Gjj84isoLY5RGZZ0Cqd33jNKCI=</DigestValue>
      </Reference>
      <Reference URI="/xl/styles.xml?ContentType=application/vnd.openxmlformats-officedocument.spreadsheetml.styles+xml">
        <DigestMethod Algorithm="http://www.w3.org/2000/09/xmldsig#sha1"/>
        <DigestValue>Cnu+hejXPJBapOwr1tjrUhO/LzM=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w/GfwsMhtUsVKCUe8B9e0dBde9I=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uQzDUe31Ond2qTKJYvwpacOhhFo=</DigestValue>
      </Reference>
      <Reference URI="/xl/worksheets/sheet1.xml?ContentType=application/vnd.openxmlformats-officedocument.spreadsheetml.worksheet+xml">
        <DigestMethod Algorithm="http://www.w3.org/2000/09/xmldsig#sha1"/>
        <DigestValue>yVE2LtdcKUhEzyvygzDGjg9T8JU=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2023-08-23T07:04:08Z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2023-08-23T07:04:08Z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AzdDv6bYAdaUohrA9ltPbyEnt1Y=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9udbFckA5qaAn3HNFg42cmswP4U=</DigestValue>
    </Reference>
  </SignedInfo>
  <SignatureValue>c0tRbGVZbrjgJqnmWm5iM1kra9GRBO/oLm0roRBT5JwGjaoMK2tlmRCfpvlp8z8AVE3Pmv5jwBPu
1mcIylu61RV+Z2Ak1W9xBfZ1ZmTBv7aPtUZYRB8rk88dheSFnBkMFeb2tVWSLyNipj5tvQmsS9P/
izBZsApEuQ8MLT5PyJw=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D3JLmQ9jLXCLN4Vod8dGb2oQLi4=</DigestValue>
      </Reference>
      <Reference URI="/xl/comments1.xml?ContentType=application/vnd.openxmlformats-officedocument.spreadsheetml.comments+xml">
        <DigestMethod Algorithm="http://www.w3.org/2000/09/xmldsig#sha1"/>
        <DigestValue>sqNwANQ85Z6sLGy2Ymo34xSr9HA=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drawings/vmlDrawing1.vml?ContentType=application/vnd.openxmlformats-officedocument.vmlDrawing">
        <DigestMethod Algorithm="http://www.w3.org/2000/09/xmldsig#sha1"/>
        <DigestValue>K9/Nn8W49gPIZsfYfO1rHWbKtt4=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IrjmikvopbXU4LWRrBFP2rhTsow=</DigestValue>
      </Reference>
      <Reference URI="/xl/sharedStrings.xml?ContentType=application/vnd.openxmlformats-officedocument.spreadsheetml.sharedStrings+xml">
        <DigestMethod Algorithm="http://www.w3.org/2000/09/xmldsig#sha1"/>
        <DigestValue>+Gjj84isoLY5RGZZ0Cqd33jNKCI=</DigestValue>
      </Reference>
      <Reference URI="/xl/styles.xml?ContentType=application/vnd.openxmlformats-officedocument.spreadsheetml.styles+xml">
        <DigestMethod Algorithm="http://www.w3.org/2000/09/xmldsig#sha1"/>
        <DigestValue>Cnu+hejXPJBapOwr1tjrUhO/LzM=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w/GfwsMhtUsVKCUe8B9e0dBde9I=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uQzDUe31Ond2qTKJYvwpacOhhFo=</DigestValue>
      </Reference>
      <Reference URI="/xl/worksheets/sheet1.xml?ContentType=application/vnd.openxmlformats-officedocument.spreadsheetml.worksheet+xml">
        <DigestMethod Algorithm="http://www.w3.org/2000/09/xmldsig#sha1"/>
        <DigestValue>yVE2LtdcKUhEzyvygzDGjg9T8JU=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2023-08-23T08:36:19Z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2023-08-23T08:36:19Z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2023-06-06T08:10:17Z</cp:lastPrinted>
  <dcterms:created xsi:type="dcterms:W3CDTF">2021-01-04T12:03:55Z</dcterms:created>
  <dcterms:modified xsi:type="dcterms:W3CDTF">2023-08-23T01:52:42Z</dcterms:modified>
</cp:coreProperties>
</file>