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3\THANG 8\"/>
    </mc:Choice>
  </mc:AlternateContent>
  <bookViews>
    <workbookView xWindow="0" yWindow="0" windowWidth="13755" windowHeight="7725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20" i="1" l="1"/>
  <c r="G27" i="1" l="1"/>
  <c r="E16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<sst xmlns="http://schemas.openxmlformats.org/spreadsheetml/2006/main" count="41" uniqueCount="40">
  <si>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</si>
  <si>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</si>
  <si>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</si>
  <si>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</si>
  <si>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</si>
  <si>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</si>
  <si>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</si>
  <si>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</si>
  <si>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</si>
  <si>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</si>
  <si>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</si>
  <si>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</si>
  <si>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</si>
  <si>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</si>
  <si>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</si>
  <si>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</si>
  <si>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</si>
  <si>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</si>
  <si>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</si>
  <si>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</si>
  <si>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</si>
  <si>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</si>
  <si>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</si>
  <si>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</si>
  <si>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</si>
  <si>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</si>
  <si>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</si>
  <si>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</si>
  <si>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</si>
  <si>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</si>
  <si>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</si>
  <si>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</si>
  <si>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</si>
  <si>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</si>
  <si>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</si>
  <si>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</si>
  <si>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</si>
  <si>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Doanh nghiệp vừa và nhỏ Techcom
</t>
    </r>
    <r>
      <rPr>
        <sz val="13"/>
        <rFont val="Times New Roman"/>
        <family val="1"/>
      </rPr>
      <t>Techcom Small and Medium Enterprise Equity Fund</t>
    </r>
  </si>
  <si>
    <t>Từ ngày 09/08/2023 đến ngày 09/08/2023</t>
  </si>
  <si>
    <t>From August 9th 2023 to August 9th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</si>
</sst>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(* #,##0.00_);_(* \(#,##0.00\);_(* &quot;-&quot;??_);_(@_)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02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6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9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7" fontId="36" fillId="0" borderId="15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10">
      <alignment horizontal="right" vertical="center"/>
    </xf>
    <xf numFmtId="209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</cellStyleXfs>
  <cellXfs count="132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9" fontId="5" fillId="0" borderId="0" xfId="3" applyFont="1" applyFill="1" applyBorder="1" applyAlignment="1">
      <alignment horizontal="left" vertical="center"/>
    </xf>
    <xf numFmtId="169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9" fontId="2" fillId="2" borderId="0" xfId="2" applyFont="1" applyFill="1" applyAlignment="1"/>
    <xf numFmtId="169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9" fontId="2" fillId="2" borderId="0" xfId="2" applyFont="1" applyFill="1"/>
    <xf numFmtId="169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9" fontId="2" fillId="2" borderId="0" xfId="2" applyFont="1" applyFill="1" applyAlignment="1">
      <alignment vertical="center"/>
    </xf>
    <xf numFmtId="169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9" fontId="64" fillId="2" borderId="0" xfId="2" applyFont="1" applyFill="1" applyAlignment="1">
      <alignment vertical="center"/>
    </xf>
    <xf numFmtId="169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9" fontId="64" fillId="2" borderId="0" xfId="2" applyFont="1" applyFill="1" applyAlignment="1">
      <alignment horizontal="center" vertical="center"/>
    </xf>
    <xf numFmtId="169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9" fontId="64" fillId="2" borderId="0" xfId="2" applyFont="1" applyFill="1" applyAlignment="1">
      <alignment horizontal="center"/>
    </xf>
    <xf numFmtId="169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9" fontId="65" fillId="2" borderId="0" xfId="2" applyFont="1" applyFill="1" applyAlignment="1">
      <alignment vertical="center"/>
    </xf>
    <xf numFmtId="169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6" fillId="0" borderId="0" xfId="5" applyNumberFormat="1" applyFont="1" applyFill="1" applyAlignment="1">
      <alignment horizontal="right" wrapText="1"/>
    </xf>
    <xf numFmtId="169" fontId="65" fillId="2" borderId="0" xfId="2" applyFont="1" applyFill="1"/>
    <xf numFmtId="169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9" fontId="65" fillId="2" borderId="0" xfId="2" applyFont="1" applyFill="1" applyBorder="1"/>
    <xf numFmtId="169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9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5" fillId="2" borderId="0" xfId="3" applyNumberFormat="1" applyFont="1" applyFill="1"/>
    <xf numFmtId="173" fontId="65" fillId="2" borderId="0" xfId="2" applyNumberFormat="1" applyFont="1" applyFill="1" applyBorder="1"/>
    <xf numFmtId="169" fontId="65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9" fontId="2" fillId="2" borderId="0" xfId="4" applyNumberFormat="1" applyFont="1" applyFill="1"/>
    <xf numFmtId="173" fontId="3" fillId="2" borderId="9" xfId="6" applyNumberFormat="1" applyFont="1" applyFill="1" applyBorder="1" applyAlignment="1">
      <alignment vertical="center" wrapText="1"/>
    </xf>
    <xf numFmtId="169" fontId="6" fillId="0" borderId="20" xfId="45" applyFont="1" applyBorder="1" applyAlignment="1"/>
    <xf numFmtId="0" fontId="5" fillId="0" borderId="20" xfId="0" applyFont="1" applyBorder="1" applyAlignment="1">
      <alignment horizontal="right"/>
    </xf>
    <xf numFmtId="169" fontId="6" fillId="0" borderId="20" xfId="45" applyFont="1" applyBorder="1" applyAlignment="1">
      <alignment horizontal="right"/>
    </xf>
    <xf numFmtId="168" fontId="6" fillId="0" borderId="20" xfId="45" applyNumberFormat="1" applyFont="1" applyBorder="1" applyAlignment="1">
      <alignment horizontal="right"/>
    </xf>
    <xf numFmtId="10" fontId="6" fillId="0" borderId="20" xfId="148" applyNumberFormat="1" applyFont="1" applyBorder="1" applyAlignment="1">
      <alignment horizontal="right"/>
    </xf>
    <xf numFmtId="3" fontId="6" fillId="0" borderId="20" xfId="0" applyNumberFormat="1" applyFont="1" applyBorder="1" applyAlignment="1"/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5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3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61" fillId="2" borderId="19" xfId="1" applyFont="1" applyFill="1" applyBorder="1" applyAlignment="1">
      <alignment horizontal="left" vertical="center" wrapText="1"/>
    </xf>
  </cellXfs>
  <cellStyles count="20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E19" zoomScaleSheetLayoutView="100" workbookViewId="0">
      <selection activeCell="G23" sqref="G23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9.5703125" style="30" bestFit="1" customWidth="1"/>
    <col min="14" max="16384" width="9.140625" style="30"/>
  </cols>
  <sheetData>
    <row r="1" spans="2:13" ht="48" customHeight="1">
      <c r="B1" s="117" t="s">
        <v>0</v>
      </c>
      <c r="C1" s="117"/>
      <c r="D1" s="117"/>
      <c r="E1" s="117"/>
      <c r="F1" s="117"/>
      <c r="G1" s="117"/>
      <c r="H1" s="117"/>
      <c r="I1" s="27"/>
      <c r="J1" s="28"/>
      <c r="K1" s="29"/>
      <c r="L1" s="29"/>
      <c r="M1" s="29"/>
    </row>
    <row r="2" spans="2:13" ht="58.5" customHeight="1">
      <c r="B2" s="118" t="s">
        <v>21</v>
      </c>
      <c r="C2" s="118"/>
      <c r="D2" s="118"/>
      <c r="E2" s="118"/>
      <c r="F2" s="118"/>
      <c r="G2" s="118"/>
      <c r="H2" s="118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9" t="s">
        <v>1</v>
      </c>
      <c r="C4" s="119"/>
      <c r="D4" s="119"/>
      <c r="E4" s="119"/>
      <c r="F4" s="119"/>
      <c r="G4" s="119"/>
      <c r="H4" s="119"/>
    </row>
    <row r="5" spans="2:13" ht="17.25" customHeight="1">
      <c r="B5" s="116" t="s">
        <v>2</v>
      </c>
      <c r="C5" s="116"/>
      <c r="D5" s="116"/>
      <c r="E5" s="116"/>
      <c r="F5" s="116"/>
      <c r="G5" s="116"/>
      <c r="H5" s="116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22" t="s">
        <v>31</v>
      </c>
      <c r="F11" s="122"/>
      <c r="G11" s="122"/>
      <c r="H11" s="122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36</v>
      </c>
      <c r="E12" s="123" t="s">
        <v>26</v>
      </c>
      <c r="F12" s="123"/>
      <c r="G12" s="123"/>
      <c r="H12" s="123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24" t="s">
        <v>37</v>
      </c>
      <c r="F13" s="124"/>
      <c r="G13" s="124"/>
      <c r="H13" s="124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25" t="s">
        <v>38</v>
      </c>
      <c r="F14" s="125"/>
      <c r="G14" s="125"/>
      <c r="H14" s="125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32</v>
      </c>
      <c r="E15" s="98" t="s">
        <v>39</v>
      </c>
      <c r="F15" s="88"/>
      <c r="G15" s="88"/>
      <c r="H15" s="88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5">
        <f>G20+1</f>
        <v>45148</v>
      </c>
      <c r="F16" s="125"/>
      <c r="G16" s="125"/>
      <c r="H16" s="125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33</v>
      </c>
      <c r="E17" s="94">
        <f>E16</f>
        <v>45148</v>
      </c>
      <c r="F17" s="88"/>
      <c r="G17" s="88"/>
      <c r="H17" s="88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8"/>
      <c r="G18" s="88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6" t="s">
        <v>10</v>
      </c>
      <c r="D19" s="127"/>
      <c r="E19" s="127"/>
      <c r="F19" s="128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H20+1</f>
        <v>45147</v>
      </c>
      <c r="H20" s="73">
        <v>45146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20" t="s">
        <v>30</v>
      </c>
      <c r="D21" s="129"/>
      <c r="E21" s="129"/>
      <c r="F21" s="129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30" t="s">
        <v>28</v>
      </c>
      <c r="E22" s="130"/>
      <c r="F22" s="130"/>
      <c r="G22" s="102">
        <v>69038614419</v>
      </c>
      <c r="H22" s="102">
        <v>69224549814</v>
      </c>
      <c r="I22" s="99"/>
      <c r="J22" s="95"/>
      <c r="K22" s="97"/>
      <c r="L22" s="97"/>
      <c r="M22" s="97"/>
      <c r="N22" s="101"/>
    </row>
    <row r="23" spans="2:14 16384:16384" ht="39" customHeight="1">
      <c r="B23" s="76">
        <v>1.2</v>
      </c>
      <c r="C23" s="77"/>
      <c r="D23" s="130" t="s">
        <v>12</v>
      </c>
      <c r="E23" s="130"/>
      <c r="F23" s="131"/>
      <c r="G23" s="108"/>
      <c r="H23" s="108"/>
      <c r="I23" s="100"/>
      <c r="J23" s="65"/>
      <c r="K23" s="97"/>
      <c r="L23" s="97"/>
      <c r="M23" s="66"/>
    </row>
    <row r="24" spans="2:14 16384:16384" ht="39" customHeight="1">
      <c r="B24" s="76">
        <v>1.3</v>
      </c>
      <c r="C24" s="77"/>
      <c r="D24" s="130" t="s">
        <v>29</v>
      </c>
      <c r="E24" s="130"/>
      <c r="F24" s="130"/>
      <c r="G24" s="103">
        <v>12875.78</v>
      </c>
      <c r="H24" s="103">
        <v>12950.26</v>
      </c>
      <c r="I24" s="100"/>
      <c r="J24" s="95"/>
      <c r="K24" s="97"/>
      <c r="L24" s="97"/>
      <c r="M24" s="97"/>
      <c r="N24" s="101"/>
      <c r="XFD24" s="96"/>
    </row>
    <row r="25" spans="2:14 16384:16384" ht="39" customHeight="1">
      <c r="B25" s="74">
        <v>2</v>
      </c>
      <c r="C25" s="120" t="s">
        <v>24</v>
      </c>
      <c r="D25" s="121"/>
      <c r="E25" s="121"/>
      <c r="F25" s="121"/>
      <c r="G25" s="104"/>
      <c r="H25" s="104"/>
      <c r="J25" s="65"/>
      <c r="K25" s="96"/>
      <c r="L25" s="96"/>
    </row>
    <row r="26" spans="2:14 16384:16384" ht="39" customHeight="1">
      <c r="B26" s="76">
        <v>2.1</v>
      </c>
      <c r="C26" s="77"/>
      <c r="D26" s="89" t="s">
        <v>13</v>
      </c>
      <c r="E26" s="89"/>
      <c r="F26" s="89"/>
      <c r="G26" s="105">
        <v>2328.2199999999998</v>
      </c>
      <c r="H26" s="105">
        <v>2328.2199999999998</v>
      </c>
      <c r="J26" s="65"/>
      <c r="K26" s="96"/>
      <c r="L26" s="96"/>
      <c r="M26" s="66"/>
    </row>
    <row r="27" spans="2:14 16384:16384" ht="39" customHeight="1">
      <c r="B27" s="76">
        <v>2.2000000000000002</v>
      </c>
      <c r="C27" s="77"/>
      <c r="D27" s="89" t="s">
        <v>14</v>
      </c>
      <c r="E27" s="89"/>
      <c r="F27" s="89"/>
      <c r="G27" s="106">
        <f>G26*G24</f>
        <v>29977648.511599999</v>
      </c>
      <c r="H27" s="106">
        <v>30151054.337199997</v>
      </c>
      <c r="J27" s="65"/>
      <c r="K27" s="96"/>
      <c r="L27" s="96"/>
      <c r="M27" s="66"/>
    </row>
    <row r="28" spans="2:14 16384:16384" ht="39" customHeight="1">
      <c r="B28" s="76">
        <v>2.2999999999999998</v>
      </c>
      <c r="C28" s="77"/>
      <c r="D28" s="89" t="s">
        <v>15</v>
      </c>
      <c r="E28" s="89"/>
      <c r="F28" s="89"/>
      <c r="G28" s="107">
        <v>4.4772020013942812E-4</v>
      </c>
      <c r="H28" s="107">
        <v>4.4772020013942812E-4</v>
      </c>
      <c r="I28" s="87"/>
      <c r="J28" s="65"/>
      <c r="K28" s="96"/>
      <c r="L28" s="96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90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1" t="s">
        <v>17</v>
      </c>
      <c r="G33" s="111"/>
      <c r="H33" s="111"/>
      <c r="I33" s="57"/>
      <c r="J33" s="58"/>
      <c r="K33" s="90"/>
      <c r="L33" s="84"/>
      <c r="M33" s="84"/>
    </row>
    <row r="34" spans="2:13" ht="15" customHeight="1">
      <c r="B34" s="112" t="s">
        <v>18</v>
      </c>
      <c r="C34" s="112"/>
      <c r="D34" s="112"/>
      <c r="E34" s="91"/>
      <c r="F34" s="113" t="s">
        <v>19</v>
      </c>
      <c r="G34" s="113"/>
      <c r="H34" s="113"/>
      <c r="I34" s="57"/>
      <c r="J34" s="58"/>
      <c r="K34" s="84"/>
      <c r="L34" s="85"/>
      <c r="M34" s="85"/>
    </row>
    <row r="35" spans="2:13" ht="16.5">
      <c r="B35" s="114"/>
      <c r="C35" s="114"/>
      <c r="D35" s="114"/>
      <c r="E35" s="92"/>
      <c r="F35" s="115"/>
      <c r="G35" s="115"/>
      <c r="H35" s="115"/>
      <c r="I35" s="57"/>
      <c r="J35" s="58"/>
      <c r="K35" s="84"/>
      <c r="L35" s="85"/>
      <c r="M35" s="85"/>
    </row>
    <row r="36" spans="2:13" ht="16.5">
      <c r="B36" s="92"/>
      <c r="C36" s="92"/>
      <c r="D36" s="92"/>
      <c r="E36" s="92"/>
      <c r="F36" s="93"/>
      <c r="G36" s="93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10"/>
      <c r="L37" s="110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9"/>
      <c r="L38" s="109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2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34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35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10"/>
      <c r="K61" s="110"/>
    </row>
    <row r="62" spans="9:11" ht="15.75">
      <c r="I62" s="30"/>
      <c r="J62" s="109"/>
      <c r="K62" s="109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haFMf2iOa4UMdhYluKhuIMeSPF8=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9uwQ0ltEfMS7PbjpO/3RCIYc8gM=</DigestValue>
    </Reference>
  </SignedInfo>
  <SignatureValue>kTKY52jRkVV7xK4loaWs5KfTEVOuCRph/42TREeo80RoZQSXCGug4yk7TVJ7umjlwLXQvIEneyE4
LHPt3Nr8lwKxvAhSwVc20f4nvm/BC0DUukHrhd6ff2ZwV5IkawjbyJoSWWopgVscfEWfoLeg0TVI
i2ff1+33tvmOi+hHPIM=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D3JLmQ9jLXCLN4Vod8dGb2oQLi4=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K9/Nn8W49gPIZsfYfO1rHWbKtt4=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IrjmikvopbXU4LWRrBFP2rhTsow=</DigestValue>
      </Reference>
      <Reference URI="/xl/sharedStrings.xml?ContentType=application/vnd.openxmlformats-officedocument.spreadsheetml.sharedStrings+xml">
        <DigestMethod Algorithm="http://www.w3.org/2000/09/xmldsig#sha1"/>
        <DigestValue>NTMV4tLL5J1/Qc7n7JugOV3Hk7A=</DigestValue>
      </Reference>
      <Reference URI="/xl/styles.xml?ContentType=application/vnd.openxmlformats-officedocument.spreadsheetml.styles+xml">
        <DigestMethod Algorithm="http://www.w3.org/2000/09/xmldsig#sha1"/>
        <DigestValue>Cnu+hejXPJBapOwr1tjrUhO/LzM=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RrEjmGAW4YGwLY+u4IROXaAzCAo=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6MivntO2a4KF05eftVFpVDIXieo=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2023-08-10T04:15:26Z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2023-08-10T04:15:26Z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79HHTzlGtI35H2yhiqcK25454ME=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/7oWwp8iCWfC1GjCMD6Kid2JnZA=</DigestValue>
    </Reference>
  </SignedInfo>
  <SignatureValue>XnxCMRB1M/ePtlk5h4flMB5/DRcmu/g9twirMfHU3ZeoKiWZp9H1bVBNxQskXtl+jEHJBhcpDU9G
dKE+7/NjYhxdvDchS/AZkkMyUQeO6+YXocx+3vjFyk7B9E9g9Og+qe4GOfpOI1Gl4oUNYZ1L6GPQ
l77L34eLnf/zziEG+fU=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D3JLmQ9jLXCLN4Vod8dGb2oQLi4=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K9/Nn8W49gPIZsfYfO1rHWbKtt4=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IrjmikvopbXU4LWRrBFP2rhTsow=</DigestValue>
      </Reference>
      <Reference URI="/xl/sharedStrings.xml?ContentType=application/vnd.openxmlformats-officedocument.spreadsheetml.sharedStrings+xml">
        <DigestMethod Algorithm="http://www.w3.org/2000/09/xmldsig#sha1"/>
        <DigestValue>NTMV4tLL5J1/Qc7n7JugOV3Hk7A=</DigestValue>
      </Reference>
      <Reference URI="/xl/styles.xml?ContentType=application/vnd.openxmlformats-officedocument.spreadsheetml.styles+xml">
        <DigestMethod Algorithm="http://www.w3.org/2000/09/xmldsig#sha1"/>
        <DigestValue>Cnu+hejXPJBapOwr1tjrUhO/LzM=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RrEjmGAW4YGwLY+u4IROXaAzCAo=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6MivntO2a4KF05eftVFpVDIXieo=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2023-08-10T10:45:28Z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2023-08-10T10:45:28Z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2023-06-06T08:10:17Z</cp:lastPrinted>
  <dcterms:created xsi:type="dcterms:W3CDTF">2021-01-04T12:03:55Z</dcterms:created>
  <dcterms:modified xsi:type="dcterms:W3CDTF">2023-08-10T01:37:29Z</dcterms:modified>
</cp:coreProperties>
</file>