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08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D18" i="27" l="1"/>
  <c r="D19" i="27" l="1"/>
  <c r="D20" i="27" l="1"/>
  <c r="E45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<sst xmlns="http://schemas.openxmlformats.org/spreadsheetml/2006/main" count="1388" uniqueCount="597">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</sst>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" zoomScaleNormal="100" workbookViewId="0">
      <selection activeCell="H18" sqref="H1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12/06/2023 đến 18/06/2023</v>
      </c>
      <c r="G18" s="176">
        <v>45089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12/06/2023 to 18/06/2023</v>
      </c>
      <c r="G19" s="176">
        <v>45095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45096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69">
        <f>D20</f>
        <v>45096</v>
      </c>
      <c r="E21" s="369"/>
      <c r="F21" s="369"/>
      <c r="G21" s="369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73" t="s">
        <v>531</v>
      </c>
      <c r="B23" s="374"/>
      <c r="C23" s="375" t="s">
        <v>541</v>
      </c>
      <c r="D23" s="374"/>
      <c r="E23" s="183" t="s">
        <v>542</v>
      </c>
      <c r="F23" s="264" t="s">
        <v>560</v>
      </c>
    </row>
    <row r="24" spans="1:11" ht="15.75" customHeight="1">
      <c r="A24" s="376" t="s">
        <v>27</v>
      </c>
      <c r="B24" s="377"/>
      <c r="C24" s="378" t="s">
        <v>330</v>
      </c>
      <c r="D24" s="379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v>45095</v>
      </c>
      <c r="F25" s="298">
        <v>45088</v>
      </c>
      <c r="G25" s="189"/>
    </row>
    <row r="26" spans="1:11" ht="15.75" customHeight="1">
      <c r="A26" s="364" t="s">
        <v>574</v>
      </c>
      <c r="B26" s="365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57">
        <v>1</v>
      </c>
      <c r="B28" s="358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v>51363931050</v>
      </c>
      <c r="F30" s="274">
        <v>51492498965</v>
      </c>
      <c r="G30" s="203"/>
      <c r="J30" s="203"/>
      <c r="K30" s="203"/>
    </row>
    <row r="31" spans="1:11" ht="15.75" customHeight="1">
      <c r="A31" s="362">
        <v>1.2</v>
      </c>
      <c r="B31" s="363"/>
      <c r="C31" s="204" t="s">
        <v>587</v>
      </c>
      <c r="D31" s="205"/>
      <c r="E31" s="306">
        <v>10162.200000000001</v>
      </c>
      <c r="F31" s="307">
        <v>10195.1</v>
      </c>
      <c r="G31" s="203"/>
      <c r="J31" s="203"/>
      <c r="K31" s="203"/>
    </row>
    <row r="32" spans="1:11" ht="15.75" customHeight="1">
      <c r="A32" s="357">
        <v>2</v>
      </c>
      <c r="B32" s="358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51088104140</v>
      </c>
      <c r="F34" s="274">
        <v>51363931050</v>
      </c>
      <c r="G34" s="203"/>
      <c r="J34" s="203"/>
      <c r="K34" s="203"/>
    </row>
    <row r="35" spans="1:11" ht="15.75" customHeight="1">
      <c r="A35" s="362">
        <v>2.2000000000000002</v>
      </c>
      <c r="B35" s="363"/>
      <c r="C35" s="208" t="s">
        <v>589</v>
      </c>
      <c r="D35" s="200"/>
      <c r="E35" s="252">
        <v>10091.34</v>
      </c>
      <c r="F35" s="275">
        <v>10162.200000000001</v>
      </c>
      <c r="G35" s="203"/>
      <c r="J35" s="203"/>
      <c r="K35" s="203"/>
    </row>
    <row r="36" spans="1:11" ht="15.75" customHeight="1">
      <c r="A36" s="345">
        <v>3</v>
      </c>
      <c r="B36" s="34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v>-275826910</v>
      </c>
      <c r="F37" s="279">
        <v>-128567915</v>
      </c>
      <c r="G37" s="203"/>
      <c r="J37" s="203"/>
      <c r="K37" s="203"/>
    </row>
    <row r="38" spans="1:11" ht="15.75" customHeight="1">
      <c r="A38" s="347">
        <v>3.1</v>
      </c>
      <c r="B38" s="34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v>-358984859</v>
      </c>
      <c r="F39" s="280">
        <v>-166291505</v>
      </c>
      <c r="G39" s="203"/>
      <c r="J39" s="203"/>
      <c r="K39" s="203"/>
    </row>
    <row r="40" spans="1:11" ht="15.75" customHeight="1">
      <c r="A40" s="349">
        <v>3.2</v>
      </c>
      <c r="B40" s="350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83157949</v>
      </c>
      <c r="F41" s="279">
        <v>37723590</v>
      </c>
      <c r="G41" s="203"/>
      <c r="J41" s="203"/>
      <c r="K41" s="203"/>
    </row>
    <row r="42" spans="1:11" ht="15.75" customHeight="1">
      <c r="A42" s="349">
        <v>3.3</v>
      </c>
      <c r="B42" s="350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-6.9728995689910533E-3</v>
      </c>
      <c r="F45" s="285">
        <v>-3.2270404409960873E-3</v>
      </c>
      <c r="G45" s="203"/>
      <c r="J45" s="203"/>
      <c r="K45" s="203"/>
    </row>
    <row r="46" spans="1:11" ht="15.75" customHeight="1">
      <c r="A46" s="351">
        <v>5</v>
      </c>
      <c r="B46" s="352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55">
        <v>5.0999999999999996</v>
      </c>
      <c r="B48" s="356"/>
      <c r="C48" s="232" t="s">
        <v>590</v>
      </c>
      <c r="D48" s="202"/>
      <c r="E48" s="291">
        <v>10375.14</v>
      </c>
      <c r="F48" s="288">
        <v>10375.14</v>
      </c>
      <c r="G48" s="203"/>
      <c r="J48" s="203"/>
      <c r="K48" s="203"/>
    </row>
    <row r="49" spans="1:11" ht="15.75" customHeight="1">
      <c r="A49" s="355">
        <v>5.2</v>
      </c>
      <c r="B49" s="356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53">
        <v>6</v>
      </c>
      <c r="B50" s="354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55">
        <v>6.2</v>
      </c>
      <c r="B52" s="356"/>
      <c r="C52" s="201" t="s">
        <v>593</v>
      </c>
      <c r="D52" s="232"/>
      <c r="E52" s="293">
        <f>E51*E35</f>
        <v>18633053.829600003</v>
      </c>
      <c r="F52" s="271">
        <v>18763892.568000004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3.6472392435112983E-4</v>
      </c>
      <c r="F53" s="273">
        <v>3.6531262667053991E-4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4" t="s">
        <v>557</v>
      </c>
      <c r="F55" s="344"/>
    </row>
    <row r="56" spans="1:11">
      <c r="B56" s="242"/>
      <c r="C56" s="244" t="s">
        <v>594</v>
      </c>
      <c r="D56" s="243"/>
      <c r="E56" s="370" t="s">
        <v>558</v>
      </c>
      <c r="F56" s="344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71"/>
      <c r="F63" s="371"/>
    </row>
    <row r="64" spans="1:11" ht="14.25" customHeight="1">
      <c r="A64" s="247"/>
      <c r="B64" s="247"/>
      <c r="C64" s="248"/>
      <c r="D64" s="173"/>
      <c r="E64" s="372"/>
      <c r="F64" s="372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4kybXjNtzOpyS6zAEqo+CQgJBoQ=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rt1DPJDySr4kpeW4ZZZWLAAhZG8=</DigestValue>
    </Reference>
  </SignedInfo>
  <SignatureValue>kw6aPG0osaFVyP1UonjZahMIGE1GFrnYRRZFocZapbIW1QXK98xPq99Yq4BgwXIwHZ7ishwuq+oA
32kJ9Q6yLmFP8smiZQeBZ4OcKhqBWg/ZEJ1AdGDvwosb+tMewqD6hr7Jgh9/dW/rTgbBhz8PN+Np
2bqaQfqXgj3ljLR3mFQ=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8ySZA1rbZ2dujHa5FuY9vuIxXf8=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X1duuc6msrh/sQpOCPrX2yMqrgw=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5ZmXBetzO7LbPzKtqraBNlKQ+BY=</DigestValue>
      </Reference>
      <Reference URI="/xl/workbook.xml?ContentType=application/vnd.openxmlformats-officedocument.spreadsheetml.sheet.main+xml">
        <DigestMethod Algorithm="http://www.w3.org/2000/09/xmldsig#sha1"/>
        <DigestValue>BMQEPMRTENfenKU9x6W3SQIPue8=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2023-06-19T09:18:23Z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2023-06-19T09:18:23Z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XokWtl4y0TH2fC1GG//TtqVsYC4=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F1DDltROgHWIilZh6ZZwShgk2K8=</DigestValue>
    </Reference>
  </SignedInfo>
  <SignatureValue>AYdD4wtUx2VKLzmvkI9HsDeLCarfE+F/S0FDShjuORwibgzEf6xaHTPa5nO3MTUi9ul/U2J5Tfu+
ja1aAxZvFMWmXNdwe3u3UPELT7q6HY4LoQKZWDPqNEyJ6zYPU2jhqCj0lrubFQ0uLs5w/FLpttOh
Q1dWhHg5ATHYL+co/ww=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5ZmXBetzO7LbPzKtqraBNlKQ+BY=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8ySZA1rbZ2dujHa5FuY9vuIxXf8=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BMQEPMRTENfenKU9x6W3SQIPue8=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X1duuc6msrh/sQpOCPrX2yMqrgw=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2023-06-19T10:21:58Z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2023-06-19T10:21:58Z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2023-06-19T09:16:42Z</dcterms:modified>
</cp:coreProperties>
</file>