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G19" i="27" l="1"/>
  <c r="E25" i="27" l="1"/>
  <c r="D20" i="27" s="1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<sst xmlns="http://schemas.openxmlformats.org/spreadsheetml/2006/main" count="1388" uniqueCount="597">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</sst>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7" zoomScaleNormal="100" workbookViewId="0">
      <selection activeCell="I49" sqref="I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17/04/2023 đến 23/04/2023</v>
      </c>
      <c r="G18" s="176">
        <v>45033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17/04/2023 to 23/04/2023</v>
      </c>
      <c r="G19" s="176">
        <f>G18+6</f>
        <v>45039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45040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45040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2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45039</v>
      </c>
      <c r="F25" s="190">
        <v>45032</v>
      </c>
      <c r="G25" s="191"/>
      <c r="H25" s="179"/>
      <c r="K25" s="185"/>
    </row>
    <row r="26" spans="1:11" ht="15.75" customHeight="1">
      <c r="A26" s="352" t="s">
        <v>574</v>
      </c>
      <c r="B26" s="353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65">
        <v>1.1000000000000001</v>
      </c>
      <c r="B30" s="366"/>
      <c r="C30" s="207" t="s">
        <v>586</v>
      </c>
      <c r="D30" s="208"/>
      <c r="E30" s="163">
        <f>F34</f>
        <v>56655955495</v>
      </c>
      <c r="F30" s="283">
        <v>56959795291</v>
      </c>
      <c r="G30" s="209"/>
      <c r="H30" s="210"/>
      <c r="I30" s="209"/>
      <c r="J30" s="209"/>
      <c r="K30" s="185"/>
    </row>
    <row r="31" spans="1:11" ht="15.75" customHeight="1">
      <c r="A31" s="348">
        <v>1.2</v>
      </c>
      <c r="B31" s="349"/>
      <c r="C31" s="211" t="s">
        <v>587</v>
      </c>
      <c r="D31" s="212"/>
      <c r="E31" s="260">
        <f>F35</f>
        <v>11117.15</v>
      </c>
      <c r="F31" s="284">
        <v>11186.85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65">
        <v>2.1</v>
      </c>
      <c r="B34" s="366"/>
      <c r="C34" s="207" t="s">
        <v>588</v>
      </c>
      <c r="D34" s="208"/>
      <c r="E34" s="163">
        <v>56466428390</v>
      </c>
      <c r="F34" s="283">
        <v>56655955495</v>
      </c>
      <c r="G34" s="209"/>
      <c r="H34" s="210"/>
      <c r="I34" s="209"/>
      <c r="J34" s="209"/>
      <c r="K34" s="215"/>
    </row>
    <row r="35" spans="1:11" ht="15.75" customHeight="1">
      <c r="A35" s="348">
        <v>2.2000000000000002</v>
      </c>
      <c r="B35" s="349"/>
      <c r="C35" s="216" t="s">
        <v>589</v>
      </c>
      <c r="D35" s="206"/>
      <c r="E35" s="260">
        <v>11080.51</v>
      </c>
      <c r="F35" s="284">
        <v>11117.15</v>
      </c>
      <c r="G35" s="209"/>
      <c r="H35" s="210"/>
      <c r="I35" s="209"/>
      <c r="J35" s="209"/>
    </row>
    <row r="36" spans="1:11" ht="15.75" customHeight="1">
      <c r="A36" s="368">
        <v>3</v>
      </c>
      <c r="B36" s="369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-189527105</v>
      </c>
      <c r="F37" s="288">
        <v>-303839796</v>
      </c>
      <c r="G37" s="209"/>
      <c r="H37" s="210"/>
      <c r="I37" s="209"/>
      <c r="J37" s="209"/>
    </row>
    <row r="38" spans="1:11" ht="15.75" customHeight="1">
      <c r="A38" s="370">
        <v>3.1</v>
      </c>
      <c r="B38" s="371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-186610701</v>
      </c>
      <c r="F39" s="289">
        <v>-355808518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-2916404</v>
      </c>
      <c r="F41" s="288">
        <v>51968722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68">
        <v>4</v>
      </c>
      <c r="B44" s="372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-3.2958087279563175E-3</v>
      </c>
      <c r="F45" s="294">
        <v>-6.230529595015688E-3</v>
      </c>
      <c r="G45" s="306"/>
      <c r="H45" s="210"/>
      <c r="I45" s="209"/>
      <c r="J45" s="209"/>
    </row>
    <row r="46" spans="1:11" ht="15.75" customHeight="1">
      <c r="A46" s="368">
        <v>5</v>
      </c>
      <c r="B46" s="372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77">
        <v>5.0999999999999996</v>
      </c>
      <c r="B48" s="378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77">
        <v>5.2</v>
      </c>
      <c r="B49" s="378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75">
        <v>6</v>
      </c>
      <c r="B50" s="376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77">
        <v>6.1</v>
      </c>
      <c r="B51" s="378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77">
        <v>6.2</v>
      </c>
      <c r="B52" s="378"/>
      <c r="C52" s="207" t="s">
        <v>593</v>
      </c>
      <c r="D52" s="240"/>
      <c r="E52" s="304">
        <v>25797864.992199998</v>
      </c>
      <c r="F52" s="280">
        <v>25883170.972999997</v>
      </c>
      <c r="G52" s="301"/>
      <c r="H52" s="210"/>
      <c r="I52" s="209"/>
      <c r="J52" s="209"/>
    </row>
    <row r="53" spans="1:10" ht="15.75" customHeight="1" thickBot="1">
      <c r="A53" s="373">
        <v>6.2</v>
      </c>
      <c r="B53" s="374">
        <v>6.3</v>
      </c>
      <c r="C53" s="247" t="s">
        <v>581</v>
      </c>
      <c r="D53" s="247"/>
      <c r="E53" s="281">
        <v>4.5687084747100289E-4</v>
      </c>
      <c r="F53" s="282">
        <v>4.5684819445476017E-4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42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44"/>
      <c r="F63" s="344"/>
    </row>
    <row r="64" spans="1:10" ht="14.25" customHeight="1">
      <c r="A64" s="255"/>
      <c r="B64" s="255"/>
      <c r="C64" s="256"/>
      <c r="D64" s="173"/>
      <c r="E64" s="345"/>
      <c r="F64" s="345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EtOu4umMSQE2aHCls3a55m/FWss=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e4+39lu/NovJ/Q4fm1shA8LSNoM=</DigestValue>
    </Reference>
  </SignedInfo>
  <SignatureValue>saEwueaYwhATDXCXer69FnqglciI2z0qQOLlfkEfc0/JhubFz2ZP5/rZ8Be6EJ94diGjGHti4uhY
qhhxx86lXQfvu2LPFQ+/TqpkVodR4eN0cawVY/oySZwV1WNLIgHdJ9a3c9cLmz0OFNafPgMaKRPK
ZwHO1leB02dFsg/s+9E=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0Q3WIJRcWNa16n+71dtY0G31odU=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aQctnLTSoybramvpn/uWmZP5k6A=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ptNq2p1xzMTr/ghG6Rc+95BwVCw=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2023-04-24T08:51:44Z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2023-04-24T08:51:44Z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A/rgPGAs7C3wZHwqigTT7SQBAOs=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zTdWk1PPhjvBM2P1EhnJOIWAAM8=</DigestValue>
    </Reference>
  </SignedInfo>
  <SignatureValue>pclcOAcf3RcFaYghJy+XnzmrqyZzX6ApQqd3pYsa+2VFhhTSphrQK7qn8AfEbLYgQAX5zY2/WmkB
uV6KP86fwbR8D+XuzFsnQddLHMIzk6cnSVkbA9U6SsXwC+zP7LxCY7nnJiLGAyjT+o4gAE7Q6+9j
9mzhBQt99WvPNgfTqEk=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aQctnLTSoybramvpn/uWmZP5k6A=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ptNq2p1xzMTr/ghG6Rc+95BwVCw=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0Q3WIJRcWNa16n+71dtY0G31odU=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2023-04-24T09:16:27Z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2023-04-24T09:16:27Z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2022-12-19T07:25:09Z</cp:lastPrinted>
  <dcterms:created xsi:type="dcterms:W3CDTF">2014-09-25T08:23:57Z</dcterms:created>
  <dcterms:modified xsi:type="dcterms:W3CDTF">2023-04-24T06:53:42Z</dcterms:modified>
</cp:coreProperties>
</file>