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NAV NGAY\N2023\"/>
    </mc:Choice>
  </mc:AlternateContent>
  <bookViews>
    <workbookView xWindow="0" yWindow="0" windowWidth="24000" windowHeight="90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'[5]VON CSH'!$M:$M</definedName>
    <definedName name="PHI_FM">'[5]VON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0" i="1" l="1"/>
  <c r="E15" i="1" l="1"/>
  <c r="G27" i="1"/>
  <c r="G28" i="1" s="1"/>
  <c r="E14" i="1" l="1"/>
  <c r="E16" i="1"/>
  <c r="E17" i="1" s="1"/>
</calcChain>
</file>

<file path=xl/sharedStrings.xml><?xml version="1.0" encoding="utf-8"?>
<sst xmlns="http://schemas.openxmlformats.org/spreadsheetml/2006/main" count="39" uniqueCount="39">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</sst>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</numFmts>
  <fonts count="68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0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4" fontId="67" fillId="2" borderId="9" xfId="6" applyFont="1" applyFill="1" applyBorder="1" applyAlignment="1">
      <alignment horizontal="right" vertical="center" wrapText="1"/>
    </xf>
    <xf numFmtId="168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2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2" fontId="2" fillId="2" borderId="0" xfId="200" applyNumberFormat="1" applyFont="1" applyFill="1"/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9" zoomScaleSheetLayoutView="100" workbookViewId="0">
      <selection activeCell="D24" sqref="D24:F24"/>
    </sheetView>
  </sheetViews>
  <sheetFormatPr defaultColWidth="9.125" defaultRowHeight="15"/>
  <cols>
    <col min="1" max="1" width="5" style="30" customWidth="1"/>
    <col min="2" max="2" width="10" style="30" customWidth="1"/>
    <col min="3" max="3" width="2.2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75" style="30" customWidth="1"/>
    <col min="9" max="9" width="22" style="33" bestFit="1" customWidth="1"/>
    <col min="10" max="10" width="21.75" style="34" bestFit="1" customWidth="1"/>
    <col min="11" max="11" width="19.7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09" t="s">
        <v>0</v>
      </c>
      <c r="C1" s="109"/>
      <c r="D1" s="109"/>
      <c r="E1" s="109"/>
      <c r="F1" s="109"/>
      <c r="G1" s="109"/>
      <c r="H1" s="109"/>
      <c r="I1" s="27"/>
      <c r="J1" s="28"/>
      <c r="K1" s="29"/>
      <c r="L1" s="29"/>
      <c r="M1" s="29"/>
    </row>
    <row r="2" spans="2:13" ht="58.5" customHeight="1">
      <c r="B2" s="110" t="s">
        <v>21</v>
      </c>
      <c r="C2" s="110"/>
      <c r="D2" s="110"/>
      <c r="E2" s="110"/>
      <c r="F2" s="110"/>
      <c r="G2" s="110"/>
      <c r="H2" s="110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1" t="s">
        <v>1</v>
      </c>
      <c r="C4" s="111"/>
      <c r="D4" s="111"/>
      <c r="E4" s="111"/>
      <c r="F4" s="111"/>
      <c r="G4" s="111"/>
      <c r="H4" s="111"/>
    </row>
    <row r="5" spans="2:13" ht="17.25" customHeight="1">
      <c r="B5" s="108" t="s">
        <v>2</v>
      </c>
      <c r="C5" s="108"/>
      <c r="D5" s="108"/>
      <c r="E5" s="108"/>
      <c r="F5" s="108"/>
      <c r="G5" s="108"/>
      <c r="H5" s="108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24</v>
      </c>
      <c r="E11" s="114" t="s">
        <v>31</v>
      </c>
      <c r="F11" s="114"/>
      <c r="G11" s="114"/>
      <c r="H11" s="114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36</v>
      </c>
      <c r="E12" s="115" t="s">
        <v>25</v>
      </c>
      <c r="F12" s="115"/>
      <c r="G12" s="115"/>
      <c r="H12" s="115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26</v>
      </c>
      <c r="E13" s="116" t="s">
        <v>38</v>
      </c>
      <c r="F13" s="116"/>
      <c r="G13" s="116"/>
      <c r="H13" s="116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22</v>
      </c>
      <c r="E14" s="117" t="str">
        <f>+"Từ ngày "&amp;DAY(H20)+1&amp;"/"&amp;MONTH(G20)&amp;"/"&amp;YEAR(G20)&amp;" đến ngày "&amp;DAY(G20)&amp;"/"&amp;MONTH(G20)&amp;"/"&amp;YEAR(G20)</f>
        <v>Từ ngày 10/3/2023 đến ngày 12/3/2023</v>
      </c>
      <c r="F14" s="117"/>
      <c r="G14" s="117"/>
      <c r="H14" s="117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32</v>
      </c>
      <c r="E15" s="97" t="str">
        <f>+"From Mar "&amp;DAY(H20)+1&amp;"th 2023 to Mar "&amp;DAY(G20)&amp;"th 2023"</f>
        <v>From Mar 10th 2023 to Mar 12th 2023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7">
        <f>G20+1</f>
        <v>44998</v>
      </c>
      <c r="F16" s="117"/>
      <c r="G16" s="117"/>
      <c r="H16" s="117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33</v>
      </c>
      <c r="E17" s="93">
        <f>E16</f>
        <v>44998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8" t="s">
        <v>10</v>
      </c>
      <c r="D19" s="119"/>
      <c r="E19" s="119"/>
      <c r="F19" s="120"/>
      <c r="G19" s="68" t="s">
        <v>11</v>
      </c>
      <c r="H19" s="68" t="s">
        <v>30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IF(WEEKDAY(H20)+1=6,H20+3,H20)</f>
        <v>44997</v>
      </c>
      <c r="H20" s="73">
        <v>44994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2" t="s">
        <v>29</v>
      </c>
      <c r="D21" s="121"/>
      <c r="E21" s="121"/>
      <c r="F21" s="121"/>
      <c r="J21" s="65"/>
      <c r="K21" s="75"/>
      <c r="L21" s="75"/>
    </row>
    <row r="22" spans="2:14 16384:16384" ht="39" customHeight="1">
      <c r="B22" s="76">
        <v>1.1000000000000001</v>
      </c>
      <c r="C22" s="77"/>
      <c r="D22" s="122" t="s">
        <v>27</v>
      </c>
      <c r="E22" s="122"/>
      <c r="F22" s="122"/>
      <c r="G22" s="10">
        <v>52536906901</v>
      </c>
      <c r="H22" s="10">
        <v>52894068275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2" t="s">
        <v>12</v>
      </c>
      <c r="E23" s="122"/>
      <c r="F23" s="122"/>
      <c r="G23" s="10"/>
      <c r="H23" s="10"/>
      <c r="I23" s="99"/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2" t="s">
        <v>28</v>
      </c>
      <c r="E24" s="122"/>
      <c r="F24" s="122"/>
      <c r="G24" s="101">
        <v>9794.31</v>
      </c>
      <c r="H24" s="101">
        <v>9861.61</v>
      </c>
      <c r="I24" s="107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2" t="s">
        <v>23</v>
      </c>
      <c r="D25" s="113"/>
      <c r="E25" s="113"/>
      <c r="F25" s="113"/>
      <c r="G25" s="102"/>
      <c r="H25" s="102"/>
      <c r="I25" s="107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2835.23</v>
      </c>
      <c r="H26" s="103">
        <v>2835.23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f>G26*G24</f>
        <v>27769121.541299999</v>
      </c>
      <c r="H27" s="105">
        <v>27959932.520300001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G27/G22</f>
        <v>5.2856407389243224E-4</v>
      </c>
      <c r="H28" s="104">
        <v>5.2860242050080809E-4</v>
      </c>
      <c r="I28" s="106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5" t="s">
        <v>17</v>
      </c>
      <c r="G33" s="125"/>
      <c r="H33" s="125"/>
      <c r="I33" s="57"/>
      <c r="J33" s="58"/>
      <c r="K33" s="89"/>
      <c r="L33" s="84"/>
      <c r="M33" s="84"/>
    </row>
    <row r="34" spans="2:13" ht="15" customHeight="1">
      <c r="B34" s="126" t="s">
        <v>18</v>
      </c>
      <c r="C34" s="126"/>
      <c r="D34" s="126"/>
      <c r="E34" s="90"/>
      <c r="F34" s="127" t="s">
        <v>19</v>
      </c>
      <c r="G34" s="127"/>
      <c r="H34" s="127"/>
      <c r="I34" s="57"/>
      <c r="J34" s="58"/>
      <c r="K34" s="84"/>
      <c r="L34" s="85"/>
      <c r="M34" s="85"/>
    </row>
    <row r="35" spans="2:13" ht="16.5">
      <c r="B35" s="128"/>
      <c r="C35" s="128"/>
      <c r="D35" s="128"/>
      <c r="E35" s="91"/>
      <c r="F35" s="129"/>
      <c r="G35" s="129"/>
      <c r="H35" s="129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4"/>
      <c r="L37" s="124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3"/>
      <c r="L38" s="123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37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34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35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4"/>
      <c r="K61" s="124"/>
    </row>
    <row r="62" spans="9:11" ht="15.75">
      <c r="I62" s="30"/>
      <c r="J62" s="123"/>
      <c r="K62" s="123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aZKRMLMwa/+QqvDMe93MVUceLH0=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ewIPVfPt4myKbrJkZno5W7fFKQE=</DigestValue>
    </Reference>
  </SignedInfo>
  <SignatureValue>k0KrlN2BOXIkN0hfjbGwdm+tK8+HfvCe2cFxtnVfXjucM3r87kM0ElfY4Zt/MDrPUrYmwv4qjHfy
hgEQm7egE3PBr3yoivMmTO1Lbf0KAc7ZosOhaxI0kvE5E8nWyklG4WJnW+Fn20s+yluW4pU2c8RM
ysQOpTjA5gBk+YZC/NU=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styles.xml?ContentType=application/vnd.openxmlformats-officedocument.spreadsheetml.styles+xml">
        <DigestMethod Algorithm="http://www.w3.org/2000/09/xmldsig#sha1"/>
        <DigestValue>wXF5VnJ3MfcMHA0egW+0fEomxJw=</DigestValue>
      </Reference>
      <Reference URI="/xl/sharedStrings.xml?ContentType=application/vnd.openxmlformats-officedocument.spreadsheetml.sharedStrings+xml">
        <DigestMethod Algorithm="http://www.w3.org/2000/09/xmldsig#sha1"/>
        <DigestValue>ktmNH22RgpIlh177tENZbUxpxIw=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workbook.xml?ContentType=application/vnd.openxmlformats-officedocument.spreadsheetml.sheet.main+xml">
        <DigestMethod Algorithm="http://www.w3.org/2000/09/xmldsig#sha1"/>
        <DigestValue>qTcn060q4XNbV9oK1IQrVTTPJck=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J1jtmoQS87xdUdVVhGM3ye8rU2U=</DigestValue>
      </Reference>
      <Reference URI="/xl/worksheets/sheet1.xml?ContentType=application/vnd.openxmlformats-officedocument.spreadsheetml.worksheet+xml">
        <DigestMethod Algorithm="http://www.w3.org/2000/09/xmldsig#sha1"/>
        <DigestValue>azpk0n++zDXDfSZd8QcmGp9JvLk=</DigestValue>
      </Reference>
      <Reference URI="/xl/calcChain.xml?ContentType=application/vnd.openxmlformats-officedocument.spreadsheetml.calcChain+xml">
        <DigestMethod Algorithm="http://www.w3.org/2000/09/xmldsig#sha1"/>
        <DigestValue>eCdDM7W9t+itijP9U/YwYLQ2oDg=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12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</Manifest>
    <SignatureProperties>
      <SignatureProperty Id="idSignatureTime" Target="#idPackageSignature">
        <mdssi:SignatureTime>
          <mdssi:Format>YYYY-MM-DDThh:mm:ssTZD</mdssi:Format>
          <mdssi:Value>2023-03-13T07:13:11Z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2023-03-13T07:13:11Z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AtiAJKIL8ddffhDwVdtEJFl1wH0=</DigestValue>
    </Reference>
    <Reference Type="http://www.w3.org/2000/09/xmldsig#Object" URI="#idOfficeObject">
      <DigestMethod Algorithm="http://www.w3.org/2000/09/xmldsig#sha1"/>
      <DigestValue>RjyinmnQVgR+gm1breRPeejPmqQ=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j+kJTsKbLknjJhPtWIRsqTpYWxY=</DigestValue>
    </Reference>
  </SignedInfo>
  <SignatureValue>CRxJrRsvvpNUCNSirlhNw4xkPSYNAuxEVK0lS67fALwkH46egWtDx8kbNLAXGeW+dvhTRZUougd9
m8I+ENiEsfJfUkXH8s8OZBL1iciPZEFs7HaksYBAVo42tXBi+OYpYbYOazJJrUJwv4dqDvGhyw6b
6r8pEcDNwBiz71xDMSg=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eCdDM7W9t+itijP9U/YwYLQ2oDg=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J1jtmoQS87xdUdVVhGM3ye8rU2U=</DigestValue>
      </Reference>
      <Reference URI="/xl/sharedStrings.xml?ContentType=application/vnd.openxmlformats-officedocument.spreadsheetml.sharedStrings+xml">
        <DigestMethod Algorithm="http://www.w3.org/2000/09/xmldsig#sha1"/>
        <DigestValue>ktmNH22RgpIlh177tENZbUxpxIw=</DigestValue>
      </Reference>
      <Reference URI="/xl/styles.xml?ContentType=application/vnd.openxmlformats-officedocument.spreadsheetml.styles+xml">
        <DigestMethod Algorithm="http://www.w3.org/2000/09/xmldsig#sha1"/>
        <DigestValue>wXF5VnJ3MfcMHA0egW+0fEomxJw=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qTcn060q4XNbV9oK1IQrVTTPJck=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azpk0n++zDXDfSZd8QcmGp9JvLk=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2023-03-13T10:10:30Z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2023-03-13T10:10:30Z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2022-12-16T06:42:16Z</cp:lastPrinted>
  <dcterms:created xsi:type="dcterms:W3CDTF">2021-01-04T12:03:55Z</dcterms:created>
  <dcterms:modified xsi:type="dcterms:W3CDTF">2023-03-13T06:53:05Z</dcterms:modified>
</cp:coreProperties>
</file>