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37" i="27"/>
  <c r="E30" i="27" l="1"/>
  <c r="E31" i="27" l="1"/>
  <c r="E45" i="27" s="1"/>
  <c r="D19" i="27" l="1"/>
  <c r="D18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<sst xmlns="http://schemas.openxmlformats.org/spreadsheetml/2006/main" count="1388" uniqueCount="597">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</sst>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0.0000000000000000000"/>
    <numFmt numFmtId="225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224" fontId="48" fillId="0" borderId="0" xfId="0" applyNumberFormat="1" applyFont="1"/>
    <xf numFmtId="225" fontId="48" fillId="0" borderId="0" xfId="64" applyNumberFormat="1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" zoomScaleNormal="100" workbookViewId="0">
      <selection activeCell="E40" sqref="E40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584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09/01/2023 đến 15/01/2023</v>
      </c>
      <c r="G18" s="176">
        <v>44935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09/01/2023 to 15/01/2023</v>
      </c>
      <c r="G19" s="176">
        <v>44941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44942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7">
        <f>D20</f>
        <v>44942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2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v>44941</v>
      </c>
      <c r="F25" s="190">
        <v>44934</v>
      </c>
      <c r="G25" s="191"/>
      <c r="H25" s="179"/>
      <c r="K25" s="185"/>
    </row>
    <row r="26" spans="1:11" ht="15.75" customHeight="1">
      <c r="A26" s="352" t="s">
        <v>574</v>
      </c>
      <c r="B26" s="353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0">
        <v>1</v>
      </c>
      <c r="B28" s="351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65">
        <v>1.1000000000000001</v>
      </c>
      <c r="B30" s="366"/>
      <c r="C30" s="207" t="s">
        <v>586</v>
      </c>
      <c r="D30" s="208"/>
      <c r="E30" s="163">
        <f>F34</f>
        <v>55734901047</v>
      </c>
      <c r="F30" s="283">
        <v>54794598827</v>
      </c>
      <c r="G30" s="209"/>
      <c r="H30" s="210"/>
      <c r="I30" s="209"/>
      <c r="J30" s="209"/>
      <c r="K30" s="185"/>
    </row>
    <row r="31" spans="1:11" ht="15.75" customHeight="1">
      <c r="A31" s="348">
        <v>1.2</v>
      </c>
      <c r="B31" s="349"/>
      <c r="C31" s="211" t="s">
        <v>587</v>
      </c>
      <c r="D31" s="212"/>
      <c r="E31" s="260">
        <f>F35</f>
        <v>10999.2</v>
      </c>
      <c r="F31" s="284">
        <v>10814.54</v>
      </c>
      <c r="G31" s="209"/>
      <c r="H31" s="210"/>
      <c r="I31" s="209"/>
      <c r="J31" s="209"/>
      <c r="K31" s="185"/>
    </row>
    <row r="32" spans="1:11" ht="15.75" customHeight="1">
      <c r="A32" s="350">
        <v>2</v>
      </c>
      <c r="B32" s="351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65">
        <v>2.1</v>
      </c>
      <c r="B34" s="366"/>
      <c r="C34" s="207" t="s">
        <v>588</v>
      </c>
      <c r="D34" s="208"/>
      <c r="E34" s="163">
        <v>56692929293</v>
      </c>
      <c r="F34" s="283">
        <v>55734901047</v>
      </c>
      <c r="G34" s="209"/>
      <c r="H34" s="210"/>
      <c r="I34" s="209"/>
      <c r="J34" s="209"/>
      <c r="K34" s="215"/>
    </row>
    <row r="35" spans="1:11" ht="15.75" customHeight="1">
      <c r="A35" s="348">
        <v>2.2000000000000002</v>
      </c>
      <c r="B35" s="349"/>
      <c r="C35" s="216" t="s">
        <v>589</v>
      </c>
      <c r="D35" s="206"/>
      <c r="E35" s="260">
        <v>11179.58</v>
      </c>
      <c r="F35" s="284">
        <v>10999.2</v>
      </c>
      <c r="G35" s="209"/>
      <c r="H35" s="210"/>
      <c r="I35" s="209"/>
      <c r="J35" s="209"/>
    </row>
    <row r="36" spans="1:11" ht="15.75" customHeight="1">
      <c r="A36" s="368">
        <v>3</v>
      </c>
      <c r="B36" s="369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958028246</v>
      </c>
      <c r="F37" s="288">
        <v>940302220</v>
      </c>
      <c r="G37" s="209"/>
      <c r="H37" s="210"/>
      <c r="I37" s="209"/>
      <c r="J37" s="209"/>
    </row>
    <row r="38" spans="1:11" ht="15.75" customHeight="1">
      <c r="A38" s="370">
        <v>3.1</v>
      </c>
      <c r="B38" s="371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913968736</v>
      </c>
      <c r="F39" s="289">
        <v>935586494</v>
      </c>
      <c r="G39" s="209"/>
      <c r="H39" s="210"/>
      <c r="I39" s="209"/>
      <c r="J39" s="209"/>
    </row>
    <row r="40" spans="1:11" ht="15.75" customHeight="1">
      <c r="A40" s="346">
        <v>3.2</v>
      </c>
      <c r="B40" s="347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44059510</v>
      </c>
      <c r="F41" s="288">
        <v>4715726</v>
      </c>
      <c r="G41" s="209"/>
      <c r="H41" s="210"/>
      <c r="I41" s="209"/>
      <c r="J41" s="209"/>
    </row>
    <row r="42" spans="1:11" ht="15.75" customHeight="1">
      <c r="A42" s="346">
        <v>3.3</v>
      </c>
      <c r="B42" s="347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68">
        <v>4</v>
      </c>
      <c r="B44" s="372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1.6399374499963537E-2</v>
      </c>
      <c r="F45" s="294">
        <v>1.7075159923584327E-2</v>
      </c>
      <c r="G45" s="306"/>
      <c r="H45" s="210"/>
      <c r="I45" s="209"/>
      <c r="J45" s="209"/>
    </row>
    <row r="46" spans="1:11" ht="15.75" customHeight="1">
      <c r="A46" s="368">
        <v>5</v>
      </c>
      <c r="B46" s="372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77">
        <v>5.0999999999999996</v>
      </c>
      <c r="B48" s="378"/>
      <c r="C48" s="240" t="s">
        <v>590</v>
      </c>
      <c r="D48" s="208"/>
      <c r="E48" s="302">
        <v>11203</v>
      </c>
      <c r="F48" s="297">
        <v>11154.98</v>
      </c>
      <c r="H48" s="210"/>
      <c r="I48" s="209"/>
      <c r="J48" s="209"/>
    </row>
    <row r="49" spans="1:10" ht="15.75" customHeight="1">
      <c r="A49" s="377">
        <v>5.2</v>
      </c>
      <c r="B49" s="378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75">
        <v>6</v>
      </c>
      <c r="B50" s="376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77">
        <v>6.1</v>
      </c>
      <c r="B51" s="378">
        <v>6.1</v>
      </c>
      <c r="C51" s="245" t="s">
        <v>592</v>
      </c>
      <c r="D51" s="246"/>
      <c r="E51" s="280">
        <v>2174.35</v>
      </c>
      <c r="F51" s="280">
        <v>2174.35</v>
      </c>
      <c r="G51" s="303"/>
      <c r="H51" s="210"/>
      <c r="I51" s="209"/>
      <c r="J51" s="209"/>
    </row>
    <row r="52" spans="1:10" ht="15.75" customHeight="1">
      <c r="A52" s="377">
        <v>6.2</v>
      </c>
      <c r="B52" s="378"/>
      <c r="C52" s="207" t="s">
        <v>593</v>
      </c>
      <c r="D52" s="240"/>
      <c r="E52" s="304">
        <v>24360308.4815</v>
      </c>
      <c r="F52" s="280">
        <v>24076881.958999999</v>
      </c>
      <c r="G52" s="301"/>
      <c r="H52" s="210"/>
      <c r="I52" s="209"/>
      <c r="J52" s="209"/>
    </row>
    <row r="53" spans="1:10" ht="15.75" customHeight="1" thickBot="1">
      <c r="A53" s="373">
        <v>6.2</v>
      </c>
      <c r="B53" s="374">
        <v>6.3</v>
      </c>
      <c r="C53" s="247" t="s">
        <v>581</v>
      </c>
      <c r="D53" s="247"/>
      <c r="E53" s="281">
        <v>4.0000000000000002E-4</v>
      </c>
      <c r="F53" s="282">
        <v>4.0000000000000002E-4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42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44"/>
      <c r="F63" s="344"/>
    </row>
    <row r="64" spans="1:10" ht="14.25" customHeight="1">
      <c r="A64" s="255"/>
      <c r="B64" s="255"/>
      <c r="C64" s="256"/>
      <c r="D64" s="173"/>
      <c r="E64" s="345"/>
      <c r="F64" s="345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Kt2ew0j8FEyvlwik+9On2k+LFUU=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ACpyrqP44TH1JS6OcDCnzYIvCA0=</DigestValue>
    </Reference>
  </SignedInfo>
  <SignatureValue>FCiTsgR28vbMJHzKVXe5H6UhudJe+nIPFu80uB9dsOhNeHZsVCTQ2DFjBUxZv9rOr2bpZ2zPS6ib
s5e2ioy8Gy8gT9nBXWvfANkZtw7GNfoDK+8mTQSgUryMlz7yC+M4ZtNT8goXKq56TISs1j/wTuME
bCqCHulVGuD7UF/u/MM=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3zl0G8Fvu0T0KslMYrRLYnGh39E=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/VuR3xzXgHOLVxTzgRnnxIZ6gHU=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7+f976wmcQzJ7s5qiDVHJJuottM=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c4VYW+vSDmFpw2DPYUt0XMUxfmA=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2023-01-16T08:31:24Z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2023-01-16T08:31:24Z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0KtB9PZvYXRF6+HQV44cR7Jvatc=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WboduwIdp8zwhS2PUrFCidr6yHo=</DigestValue>
    </Reference>
  </SignedInfo>
  <SignatureValue>P5XxqeuTO0Be66zAnmefpF0aSC4bw4YEEo04XiaGBVHdrPE1kBOHQW6TsY8s6NZZwi/knnT1JHgw
c4eg5DE+2rUnSCvTKnKjOkbsD1/72vFekxHsrwjBX/cOD3xJlG0YORQEwBmrEyM86Xkgg4+5Qc/H
qpcxvdqkgheHX6s8XUo=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/VuR3xzXgHOLVxTzgRnnxIZ6gHU=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7+f976wmcQzJ7s5qiDVHJJuottM=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c4VYW+vSDmFpw2DPYUt0XMUxfmA=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3zl0G8Fvu0T0KslMYrRLYnGh39E=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2023-01-16T11:56:56Z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2023-01-16T11:56:56Z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2022-12-19T07:25:09Z</cp:lastPrinted>
  <dcterms:created xsi:type="dcterms:W3CDTF">2014-09-25T08:23:57Z</dcterms:created>
  <dcterms:modified xsi:type="dcterms:W3CDTF">2023-01-16T06:37:41Z</dcterms:modified>
</cp:coreProperties>
</file>