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18" i="27" l="1"/>
  <c r="E30" i="27" l="1"/>
  <c r="E31" i="27" l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<sst xmlns="http://schemas.openxmlformats.org/spreadsheetml/2006/main" count="1388" uniqueCount="597">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</sst>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3" zoomScaleNormal="100" workbookViewId="0">
      <selection activeCell="E61" sqref="E6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09/01/2023 đến 15/01/2023</v>
      </c>
      <c r="G18" s="176">
        <v>44935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09/01/2023 to 15/01/2023</v>
      </c>
      <c r="G19" s="176">
        <v>44941</v>
      </c>
    </row>
    <row r="20" spans="1:7" ht="15.75" customHeight="1">
      <c r="A20" s="179">
        <v>5</v>
      </c>
      <c r="B20" s="179" t="s">
        <v>582</v>
      </c>
      <c r="C20" s="179"/>
      <c r="D20" s="180">
        <f>G19+1</f>
        <v>44942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41">
        <f>D20</f>
        <v>44942</v>
      </c>
      <c r="E21" s="341"/>
      <c r="F21" s="341"/>
      <c r="G21" s="341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50" t="s">
        <v>531</v>
      </c>
      <c r="B23" s="351"/>
      <c r="C23" s="352" t="s">
        <v>541</v>
      </c>
      <c r="D23" s="351"/>
      <c r="E23" s="183" t="s">
        <v>542</v>
      </c>
      <c r="F23" s="264" t="s">
        <v>560</v>
      </c>
    </row>
    <row r="24" spans="1:7" ht="15.75" customHeight="1">
      <c r="A24" s="353" t="s">
        <v>27</v>
      </c>
      <c r="B24" s="354"/>
      <c r="C24" s="355" t="s">
        <v>330</v>
      </c>
      <c r="D24" s="356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v>44941</v>
      </c>
      <c r="F25" s="298">
        <v>44934</v>
      </c>
      <c r="G25" s="189"/>
    </row>
    <row r="26" spans="1:7" ht="15.75" customHeight="1">
      <c r="A26" s="376" t="s">
        <v>574</v>
      </c>
      <c r="B26" s="377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73">
        <v>1</v>
      </c>
      <c r="B28" s="374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49610625808</v>
      </c>
      <c r="F30" s="274">
        <v>48954870752.18</v>
      </c>
      <c r="G30" s="203"/>
    </row>
    <row r="31" spans="1:7" ht="15.75" customHeight="1">
      <c r="A31" s="348">
        <v>1.2</v>
      </c>
      <c r="B31" s="349"/>
      <c r="C31" s="204" t="s">
        <v>587</v>
      </c>
      <c r="D31" s="205"/>
      <c r="E31" s="275">
        <f>F35</f>
        <v>9895.84</v>
      </c>
      <c r="F31" s="275">
        <v>9766.34</v>
      </c>
      <c r="G31" s="203"/>
    </row>
    <row r="32" spans="1:7" ht="15.75" customHeight="1">
      <c r="A32" s="373">
        <v>2</v>
      </c>
      <c r="B32" s="374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49577214918</v>
      </c>
      <c r="F34" s="274">
        <v>49610625808</v>
      </c>
      <c r="G34" s="203"/>
    </row>
    <row r="35" spans="1:7" ht="15.75" customHeight="1">
      <c r="A35" s="348">
        <v>2.2000000000000002</v>
      </c>
      <c r="B35" s="349"/>
      <c r="C35" s="208" t="s">
        <v>589</v>
      </c>
      <c r="D35" s="200"/>
      <c r="E35" s="252">
        <v>9887.68</v>
      </c>
      <c r="F35" s="275">
        <v>9895.84</v>
      </c>
      <c r="G35" s="203"/>
    </row>
    <row r="36" spans="1:7" ht="15.75" customHeight="1">
      <c r="A36" s="363">
        <v>3</v>
      </c>
      <c r="B36" s="36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-33410890</v>
      </c>
      <c r="F37" s="279">
        <v>655755055.81999969</v>
      </c>
      <c r="G37" s="203"/>
    </row>
    <row r="38" spans="1:7" ht="15.75" customHeight="1">
      <c r="A38" s="365">
        <v>3.1</v>
      </c>
      <c r="B38" s="36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-40904714</v>
      </c>
      <c r="F39" s="280">
        <v>649090990.81999969</v>
      </c>
      <c r="G39" s="203"/>
    </row>
    <row r="40" spans="1:7" ht="15.75" customHeight="1">
      <c r="A40" s="346">
        <v>3.2</v>
      </c>
      <c r="B40" s="347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7493824</v>
      </c>
      <c r="F41" s="279">
        <v>6664065</v>
      </c>
      <c r="G41" s="203"/>
    </row>
    <row r="42" spans="1:7" ht="15.75" customHeight="1">
      <c r="A42" s="346">
        <v>3.3</v>
      </c>
      <c r="B42" s="347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-8.2458891817160929E-4</v>
      </c>
      <c r="F45" s="285">
        <v>1.325982916834767E-2</v>
      </c>
      <c r="G45" s="203"/>
    </row>
    <row r="46" spans="1:7" ht="15.75" customHeight="1">
      <c r="A46" s="367">
        <v>5</v>
      </c>
      <c r="B46" s="368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71">
        <v>5.0999999999999996</v>
      </c>
      <c r="B48" s="372"/>
      <c r="C48" s="232" t="s">
        <v>590</v>
      </c>
      <c r="D48" s="202"/>
      <c r="E48" s="291">
        <v>10254.81</v>
      </c>
      <c r="F48" s="288">
        <v>10254.81</v>
      </c>
      <c r="G48" s="203"/>
    </row>
    <row r="49" spans="1:7" ht="15.75" customHeight="1">
      <c r="A49" s="371">
        <v>5.2</v>
      </c>
      <c r="B49" s="372"/>
      <c r="C49" s="233" t="s">
        <v>591</v>
      </c>
      <c r="D49" s="234"/>
      <c r="E49" s="288">
        <v>9631.2000000000007</v>
      </c>
      <c r="F49" s="288">
        <v>9631.2000000000007</v>
      </c>
      <c r="G49" s="203"/>
    </row>
    <row r="50" spans="1:7" ht="15.75" customHeight="1">
      <c r="A50" s="369">
        <v>6</v>
      </c>
      <c r="B50" s="370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71">
        <v>6.2</v>
      </c>
      <c r="B52" s="372"/>
      <c r="C52" s="201" t="s">
        <v>593</v>
      </c>
      <c r="D52" s="232"/>
      <c r="E52" s="293">
        <v>18298626.616799999</v>
      </c>
      <c r="F52" s="271">
        <v>18382436.5284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3" t="s">
        <v>557</v>
      </c>
      <c r="F55" s="343"/>
    </row>
    <row r="56" spans="1:7">
      <c r="B56" s="242"/>
      <c r="C56" s="244" t="s">
        <v>594</v>
      </c>
      <c r="D56" s="243"/>
      <c r="E56" s="342" t="s">
        <v>558</v>
      </c>
      <c r="F56" s="343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44"/>
      <c r="F63" s="344"/>
    </row>
    <row r="64" spans="1:7" ht="14.25" customHeight="1">
      <c r="A64" s="247"/>
      <c r="B64" s="247"/>
      <c r="C64" s="248"/>
      <c r="D64" s="173"/>
      <c r="E64" s="345"/>
      <c r="F64" s="345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CUhpc/icbLeyyhJIax+r70+wHdQ=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dLGmhRUSXr5q8IMkWxEWmcnRsp4=</DigestValue>
    </Reference>
  </SignedInfo>
  <SignatureValue>IKt4VSwm+BhMM3eLCF3f1Jhlm6+QXqBfUKdHjdTA2GuJ2b2BtSliqWCdDZlSJAI0D2C7WNAjswM7
hMTVQSbLK2SQ3ySK8tR6nVek5h0t3yYDBH4nJiG7gw4WOOHQwUwTlamurwE7zIyBzQpFuXZAbNOg
ZoExl4vmz7ZkdkJFk1Q=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oyfjILSIV6WkOpLcdoKm0aySMMc=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calcChain.xml?ContentType=application/vnd.openxmlformats-officedocument.spreadsheetml.calcChain+xml">
        <DigestMethod Algorithm="http://www.w3.org/2000/09/xmldsig#sha1"/>
        <DigestValue>hXsUT5IxpRketMiZdlCwCoZDmZo=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2023-01-16T08:30:57Z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2023-01-16T08:30:57Z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Awdez1uQGfVcOSiTUwXJK8JkyrU=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j7ZVYgEgRFVojgqiMG2xPhBj8a4=</DigestValue>
    </Reference>
  </SignedInfo>
  <SignatureValue>iCDojt+J937jeSWNP4/gu6FbokFJk0HxKNwpnr4PER6r8ga8XMKIJSvuPYh9+ycviOMKNnLgOCKl
YgWY6G5Z3yueTOzigDuFr+iq1ofZRcXJuSGcqpSvbcMIWz1SpRU8Z4w654I4ScHNQOuQryEaNxfp
aZQO/Kzb3aiH0lKfCeE=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hXsUT5IxpRketMiZdlCwCoZDmZo=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4/C9trMF+i0xueYFU9tA7G/XYuE=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oyfjILSIV6WkOpLcdoKm0aySMMc=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2023-01-16T11:48:51Z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2023-01-16T11:48:51Z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2023-01-16T03:49:28Z</dcterms:modified>
</cp:coreProperties>
</file>