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<sst xmlns="http://schemas.openxmlformats.org/spreadsheetml/2006/main" count="1409" uniqueCount="616">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</sst>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0" zoomScaleNormal="100" workbookViewId="0">
      <selection activeCell="E29" sqref="E2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4" t="s">
        <v>588</v>
      </c>
      <c r="B1" s="354"/>
      <c r="C1" s="354"/>
      <c r="D1" s="354"/>
      <c r="E1" s="354"/>
      <c r="F1" s="354"/>
    </row>
    <row r="2" spans="1:9" ht="15.75" customHeight="1">
      <c r="A2" s="373" t="s">
        <v>589</v>
      </c>
      <c r="B2" s="373"/>
      <c r="C2" s="373"/>
      <c r="D2" s="373"/>
      <c r="E2" s="373"/>
      <c r="F2" s="373"/>
    </row>
    <row r="3" spans="1:9" ht="25.5" customHeight="1">
      <c r="A3" s="374" t="s">
        <v>590</v>
      </c>
      <c r="B3" s="374"/>
      <c r="C3" s="374"/>
      <c r="D3" s="374"/>
      <c r="E3" s="374"/>
      <c r="F3" s="374"/>
    </row>
    <row r="4" spans="1:9" ht="26.25" customHeight="1">
      <c r="A4" s="375" t="s">
        <v>591</v>
      </c>
      <c r="B4" s="375"/>
      <c r="C4" s="375"/>
      <c r="D4" s="375"/>
      <c r="E4" s="375"/>
      <c r="F4" s="37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65" t="s">
        <v>596</v>
      </c>
      <c r="B18" s="365"/>
      <c r="C18" s="365"/>
      <c r="D18" s="161" t="str">
        <f>"Từ ngày "&amp;TEXT(G18,"dd/mm/yyyy;@")&amp;" đến "&amp;TEXT(G19,"dd/mm/yyyy;@")</f>
        <v>Từ ngày 11/01/2023 đến 17/01/2023</v>
      </c>
      <c r="G18" s="169">
        <v>44937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11/01/2023 to 17/01/2023</v>
      </c>
      <c r="G19" s="169">
        <v>44943</v>
      </c>
      <c r="H19" s="197"/>
    </row>
    <row r="20" spans="1:11" s="177" customFormat="1" ht="15.75" customHeight="1">
      <c r="A20" s="365" t="s">
        <v>592</v>
      </c>
      <c r="B20" s="365"/>
      <c r="C20" s="365"/>
      <c r="D20" s="161">
        <f>G19+2</f>
        <v>44945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44945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66" t="s">
        <v>531</v>
      </c>
      <c r="B23" s="367"/>
      <c r="C23" s="368" t="s">
        <v>542</v>
      </c>
      <c r="D23" s="367"/>
      <c r="E23" s="391" t="s">
        <v>543</v>
      </c>
      <c r="F23" s="185" t="s">
        <v>577</v>
      </c>
      <c r="K23" s="186"/>
    </row>
    <row r="24" spans="1:11" ht="15.75" customHeight="1">
      <c r="A24" s="369" t="s">
        <v>27</v>
      </c>
      <c r="B24" s="370"/>
      <c r="C24" s="371" t="s">
        <v>330</v>
      </c>
      <c r="D24" s="372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44943</v>
      </c>
      <c r="F25" s="277">
        <f>G18-1</f>
        <v>44936</v>
      </c>
      <c r="G25" s="182"/>
      <c r="K25" s="186"/>
    </row>
    <row r="26" spans="1:11" ht="15.75" customHeight="1">
      <c r="A26" s="376" t="s">
        <v>597</v>
      </c>
      <c r="B26" s="377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78">
        <v>1</v>
      </c>
      <c r="B28" s="379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80">
        <v>1.1000000000000001</v>
      </c>
      <c r="B30" s="381"/>
      <c r="C30" s="205" t="s">
        <v>599</v>
      </c>
      <c r="D30" s="206"/>
      <c r="E30" s="398">
        <f>F34</f>
        <v>44826493868</v>
      </c>
      <c r="F30" s="282">
        <v>44780037735</v>
      </c>
      <c r="G30" s="207"/>
      <c r="H30" s="208"/>
      <c r="I30" s="207"/>
      <c r="K30" s="186"/>
    </row>
    <row r="31" spans="1:11" ht="15.75" customHeight="1">
      <c r="A31" s="382">
        <v>1.2</v>
      </c>
      <c r="B31" s="383"/>
      <c r="C31" s="209" t="s">
        <v>600</v>
      </c>
      <c r="D31" s="210"/>
      <c r="E31" s="399">
        <f>F35</f>
        <v>8965.2900000000009</v>
      </c>
      <c r="F31" s="283">
        <v>8956</v>
      </c>
      <c r="G31" s="207"/>
      <c r="H31" s="208"/>
      <c r="I31" s="207"/>
      <c r="K31" s="186"/>
    </row>
    <row r="32" spans="1:11" ht="15.75" customHeight="1">
      <c r="A32" s="378">
        <v>2</v>
      </c>
      <c r="B32" s="379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8">
        <v>2.1</v>
      </c>
      <c r="B34" s="349"/>
      <c r="C34" s="205" t="s">
        <v>601</v>
      </c>
      <c r="D34" s="206"/>
      <c r="E34" s="398">
        <v>45794119347</v>
      </c>
      <c r="F34" s="282">
        <v>44826493868</v>
      </c>
      <c r="G34" s="213"/>
      <c r="H34" s="208"/>
      <c r="I34" s="207"/>
      <c r="K34" s="214"/>
    </row>
    <row r="35" spans="1:11" ht="15.75" customHeight="1">
      <c r="A35" s="363">
        <v>2.2000000000000002</v>
      </c>
      <c r="B35" s="364"/>
      <c r="C35" s="215" t="s">
        <v>602</v>
      </c>
      <c r="D35" s="204"/>
      <c r="E35" s="399">
        <v>9158.82</v>
      </c>
      <c r="F35" s="283">
        <v>8965.2900000000009</v>
      </c>
      <c r="G35" s="275"/>
      <c r="H35" s="208"/>
      <c r="I35" s="207"/>
    </row>
    <row r="36" spans="1:11" ht="15.75" customHeight="1">
      <c r="A36" s="341">
        <v>3</v>
      </c>
      <c r="B36" s="343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967625479</v>
      </c>
      <c r="F37" s="287">
        <v>46456133</v>
      </c>
      <c r="G37" s="222"/>
      <c r="H37" s="208"/>
      <c r="I37" s="207"/>
    </row>
    <row r="38" spans="1:11" ht="15.75" customHeight="1">
      <c r="A38" s="359">
        <v>3.1</v>
      </c>
      <c r="B38" s="360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967625479</v>
      </c>
      <c r="F39" s="287">
        <v>46456133</v>
      </c>
      <c r="G39" s="213"/>
      <c r="H39" s="208"/>
      <c r="I39" s="207"/>
    </row>
    <row r="40" spans="1:11" ht="15.75" customHeight="1">
      <c r="A40" s="350">
        <v>3.2</v>
      </c>
      <c r="B40" s="351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41">
        <v>4</v>
      </c>
      <c r="B42" s="342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193.52999999999884</v>
      </c>
      <c r="F43" s="290">
        <v>9.2900000000008731</v>
      </c>
      <c r="G43" s="304"/>
      <c r="H43" s="208"/>
      <c r="I43" s="207"/>
    </row>
    <row r="44" spans="1:11" ht="15.75" customHeight="1">
      <c r="A44" s="341">
        <v>5</v>
      </c>
      <c r="B44" s="342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8">
        <v>5.0999999999999996</v>
      </c>
      <c r="B46" s="349"/>
      <c r="C46" s="236" t="s">
        <v>603</v>
      </c>
      <c r="D46" s="206"/>
      <c r="E46" s="409">
        <v>68149257914</v>
      </c>
      <c r="F46" s="293">
        <v>73849262706</v>
      </c>
      <c r="G46" s="208"/>
      <c r="H46" s="208"/>
      <c r="I46" s="207"/>
    </row>
    <row r="47" spans="1:11" ht="15.75" customHeight="1">
      <c r="A47" s="348">
        <v>5.2</v>
      </c>
      <c r="B47" s="349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1" t="s">
        <v>598</v>
      </c>
      <c r="B48" s="362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41">
        <v>1</v>
      </c>
      <c r="B50" s="343"/>
      <c r="C50" s="198" t="s">
        <v>559</v>
      </c>
      <c r="D50" s="243"/>
      <c r="E50" s="412">
        <f>F52</f>
        <v>7190</v>
      </c>
      <c r="F50" s="294">
        <v>6240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41">
        <v>2</v>
      </c>
      <c r="B52" s="342"/>
      <c r="C52" s="244" t="s">
        <v>561</v>
      </c>
      <c r="D52" s="245"/>
      <c r="E52" s="412">
        <v>7100</v>
      </c>
      <c r="F52" s="296">
        <v>7190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46">
        <v>3</v>
      </c>
      <c r="B54" s="347"/>
      <c r="C54" s="216" t="s">
        <v>563</v>
      </c>
      <c r="D54" s="224"/>
      <c r="E54" s="414">
        <f>(E52-E50)/E50</f>
        <v>-1.2517385257301807E-2</v>
      </c>
      <c r="F54" s="297">
        <v>0.15224358974358973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46">
        <v>4</v>
      </c>
      <c r="B56" s="347"/>
      <c r="C56" s="355" t="s">
        <v>605</v>
      </c>
      <c r="D56" s="356"/>
      <c r="E56" s="415"/>
      <c r="F56" s="298"/>
      <c r="H56" s="208"/>
      <c r="I56" s="207"/>
    </row>
    <row r="57" spans="1:9" ht="15.75" customHeight="1">
      <c r="A57" s="247"/>
      <c r="B57" s="248"/>
      <c r="C57" s="357"/>
      <c r="D57" s="358"/>
      <c r="E57" s="413"/>
      <c r="F57" s="295"/>
      <c r="H57" s="208"/>
      <c r="I57" s="207"/>
    </row>
    <row r="58" spans="1:9" ht="15.75" customHeight="1">
      <c r="A58" s="348">
        <v>4.0999999999999996</v>
      </c>
      <c r="B58" s="349"/>
      <c r="C58" s="249" t="s">
        <v>606</v>
      </c>
      <c r="D58" s="250"/>
      <c r="E58" s="406">
        <f>E52-E35</f>
        <v>-2058.8199999999997</v>
      </c>
      <c r="F58" s="290">
        <v>-1775.2900000000009</v>
      </c>
      <c r="G58" s="207"/>
      <c r="H58" s="208"/>
      <c r="I58" s="207"/>
    </row>
    <row r="59" spans="1:9" ht="15.75" customHeight="1">
      <c r="A59" s="350">
        <v>4.2</v>
      </c>
      <c r="B59" s="351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-0.22479096652188815</v>
      </c>
      <c r="F60" s="300">
        <v>-0.19801813438271385</v>
      </c>
      <c r="G60" s="246"/>
      <c r="H60" s="208"/>
      <c r="I60" s="207"/>
    </row>
    <row r="61" spans="1:9" ht="15.75" customHeight="1">
      <c r="A61" s="346">
        <v>5</v>
      </c>
      <c r="B61" s="347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8">
        <v>5.0999999999999996</v>
      </c>
      <c r="B63" s="349"/>
      <c r="C63" s="236" t="s">
        <v>607</v>
      </c>
      <c r="D63" s="255"/>
      <c r="E63" s="409">
        <v>11200</v>
      </c>
      <c r="F63" s="293">
        <v>11400</v>
      </c>
      <c r="G63" s="213"/>
      <c r="H63" s="208"/>
      <c r="I63" s="207"/>
    </row>
    <row r="64" spans="1:9" ht="15.75" customHeight="1" thickBot="1">
      <c r="A64" s="352">
        <v>5.2</v>
      </c>
      <c r="B64" s="35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45" t="s">
        <v>572</v>
      </c>
      <c r="F69" s="345"/>
    </row>
    <row r="70" spans="1:8">
      <c r="B70" s="270" t="s">
        <v>611</v>
      </c>
      <c r="D70" s="261"/>
      <c r="E70" s="344" t="s">
        <v>573</v>
      </c>
      <c r="F70" s="345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8lt28J1PUkUWam1MbGZjx8CK4YM=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XkORnyUKVAv9tUlfMYkoTPou/I0=</DigestValue>
    </Reference>
  </SignedInfo>
  <SignatureValue>wJs+WCl5BLx9WJw4VSKmwBw5/o8KTNvq1hLvsvuv7oej+jbCzrQdY2XK2Vdgdb8aHSVOyidUBth2
OOAtlVl/m7SGbQZcmBcGU7OC1myerZKJT83t2arUJ3W5Z5BXjFZ1XdvLsnUOBsy+Xf9lhN//Od/9
viqvjpO7S9BIoSCtiCg=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89CHtNOAU1Y6HT+JidzwPjX8T20=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2023-01-18T08:24:51Z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2023-01-18T08:24:51Z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KAXbYeiUr+P/PE+/FXAYF/BIBPQ=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UpJTxss+YGM7wXyAwyo/7qIIW1o=</DigestValue>
    </Reference>
  </SignedInfo>
  <SignatureValue>VVNtijKoUKzyc/70SLHM69CIWwA72ubbym9e7x12FYGrHMaQUIjozJmO/UOpwPLX5DJwFi3ue8JV
NdbvWnVK+3EHGNmTIyJC8rKd6/+44/LcKZcI3d0XCbKL7hoatR+0TBftNGb2czC4CsoCQEmNfyYh
uw6DaAf+LIp2vm175PM=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89CHtNOAU1Y6HT+JidzwPjX8T20=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2023-01-19T02:43:57Z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2023-01-19T02:43:57Z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2023-01-18T08:23:23Z</cp:lastPrinted>
  <dcterms:created xsi:type="dcterms:W3CDTF">2014-09-25T08:23:57Z</dcterms:created>
  <dcterms:modified xsi:type="dcterms:W3CDTF">2023-01-18T08:24:08Z</dcterms:modified>
</cp:coreProperties>
</file>