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1570" windowHeight="808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18" i="27" l="1"/>
  <c r="E30" i="27" l="1"/>
  <c r="E31" i="27" l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<sst xmlns="http://schemas.openxmlformats.org/spreadsheetml/2006/main" count="1388" uniqueCount="597">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</sst>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90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9" fontId="8" fillId="0" borderId="0" xfId="311" applyFont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3" zoomScaleNormal="100" workbookViewId="0">
      <selection activeCell="G16" sqref="G1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12/12/2022 đến 18/12/2022</v>
      </c>
      <c r="G18" s="176">
        <v>44907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12/12/2022 to 18/12/2022</v>
      </c>
      <c r="G19" s="176">
        <v>44913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44914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44914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1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2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44913</v>
      </c>
      <c r="F25" s="306">
        <v>44906</v>
      </c>
      <c r="G25" s="191"/>
      <c r="H25" s="179"/>
      <c r="K25" s="185"/>
    </row>
    <row r="26" spans="1:11" ht="15.75" customHeight="1">
      <c r="A26" s="353" t="s">
        <v>574</v>
      </c>
      <c r="B26" s="354"/>
      <c r="C26" s="192" t="s">
        <v>544</v>
      </c>
      <c r="D26" s="192"/>
      <c r="E26" s="304"/>
      <c r="F26" s="303"/>
      <c r="H26" s="179"/>
      <c r="K26" s="193"/>
    </row>
    <row r="27" spans="1:11" ht="15.75" customHeight="1">
      <c r="A27" s="194"/>
      <c r="B27" s="195"/>
      <c r="C27" s="196" t="s">
        <v>545</v>
      </c>
      <c r="D27" s="197"/>
      <c r="E27" s="305"/>
      <c r="F27" s="302"/>
      <c r="H27" s="198"/>
      <c r="K27" s="193"/>
    </row>
    <row r="28" spans="1:11" ht="15.75" customHeight="1">
      <c r="A28" s="351">
        <v>1</v>
      </c>
      <c r="B28" s="352"/>
      <c r="C28" s="199" t="s">
        <v>546</v>
      </c>
      <c r="D28" s="200"/>
      <c r="E28" s="296"/>
      <c r="F28" s="307"/>
      <c r="H28" s="201"/>
      <c r="K28" s="193"/>
    </row>
    <row r="29" spans="1:11" ht="15.75" customHeight="1">
      <c r="A29" s="202"/>
      <c r="B29" s="203"/>
      <c r="C29" s="204" t="s">
        <v>547</v>
      </c>
      <c r="D29" s="205"/>
      <c r="E29" s="274"/>
      <c r="F29" s="275"/>
      <c r="H29" s="201"/>
      <c r="K29" s="193"/>
    </row>
    <row r="30" spans="1:11" ht="15.75" customHeight="1">
      <c r="A30" s="366">
        <v>1.1000000000000001</v>
      </c>
      <c r="B30" s="367"/>
      <c r="C30" s="206" t="s">
        <v>586</v>
      </c>
      <c r="D30" s="207"/>
      <c r="E30" s="281">
        <f>F34</f>
        <v>50911213771</v>
      </c>
      <c r="F30" s="281">
        <v>51195044184</v>
      </c>
      <c r="G30" s="208"/>
      <c r="H30" s="209"/>
      <c r="I30" s="208"/>
      <c r="J30" s="208"/>
      <c r="K30" s="185"/>
    </row>
    <row r="31" spans="1:11" ht="15.75" customHeight="1">
      <c r="A31" s="349">
        <v>1.2</v>
      </c>
      <c r="B31" s="350"/>
      <c r="C31" s="210" t="s">
        <v>587</v>
      </c>
      <c r="D31" s="211"/>
      <c r="E31" s="282">
        <f>F35</f>
        <v>10165.120000000001</v>
      </c>
      <c r="F31" s="282">
        <v>10223.530000000001</v>
      </c>
      <c r="G31" s="208"/>
      <c r="H31" s="209"/>
      <c r="I31" s="208"/>
      <c r="J31" s="208"/>
      <c r="K31" s="185"/>
    </row>
    <row r="32" spans="1:11" ht="15.75" customHeight="1">
      <c r="A32" s="351">
        <v>2</v>
      </c>
      <c r="B32" s="352"/>
      <c r="C32" s="199" t="s">
        <v>548</v>
      </c>
      <c r="D32" s="200"/>
      <c r="E32" s="260"/>
      <c r="F32" s="283"/>
      <c r="G32" s="208"/>
      <c r="H32" s="209"/>
      <c r="I32" s="208"/>
      <c r="J32" s="208"/>
      <c r="K32" s="185"/>
    </row>
    <row r="33" spans="1:11" ht="15.75" customHeight="1">
      <c r="A33" s="212"/>
      <c r="B33" s="213"/>
      <c r="C33" s="210" t="s">
        <v>549</v>
      </c>
      <c r="D33" s="205"/>
      <c r="E33" s="261"/>
      <c r="F33" s="284"/>
      <c r="G33" s="208"/>
      <c r="H33" s="209"/>
      <c r="I33" s="208"/>
      <c r="J33" s="208"/>
      <c r="K33" s="185"/>
    </row>
    <row r="34" spans="1:11" ht="15.75" customHeight="1">
      <c r="A34" s="366">
        <v>2.1</v>
      </c>
      <c r="B34" s="367"/>
      <c r="C34" s="206" t="s">
        <v>588</v>
      </c>
      <c r="D34" s="207"/>
      <c r="E34" s="163">
        <v>50898198577</v>
      </c>
      <c r="F34" s="281">
        <v>50911213771</v>
      </c>
      <c r="G34" s="208"/>
      <c r="H34" s="209"/>
      <c r="I34" s="208"/>
      <c r="J34" s="208"/>
      <c r="K34" s="214"/>
    </row>
    <row r="35" spans="1:11" ht="15.75" customHeight="1">
      <c r="A35" s="349">
        <v>2.2000000000000002</v>
      </c>
      <c r="B35" s="350"/>
      <c r="C35" s="215" t="s">
        <v>589</v>
      </c>
      <c r="D35" s="205"/>
      <c r="E35" s="259">
        <v>10161.1</v>
      </c>
      <c r="F35" s="282">
        <v>10165.120000000001</v>
      </c>
      <c r="G35" s="208"/>
      <c r="H35" s="209"/>
      <c r="I35" s="208"/>
      <c r="J35" s="208"/>
    </row>
    <row r="36" spans="1:11" ht="15.75" customHeight="1">
      <c r="A36" s="369">
        <v>3</v>
      </c>
      <c r="B36" s="370"/>
      <c r="C36" s="216" t="s">
        <v>577</v>
      </c>
      <c r="D36" s="217"/>
      <c r="E36" s="262"/>
      <c r="F36" s="285"/>
      <c r="G36" s="208"/>
      <c r="H36" s="209"/>
      <c r="I36" s="208"/>
      <c r="J36" s="208"/>
    </row>
    <row r="37" spans="1:11" ht="15.75" customHeight="1">
      <c r="A37" s="218"/>
      <c r="B37" s="219"/>
      <c r="C37" s="220" t="s">
        <v>578</v>
      </c>
      <c r="D37" s="221"/>
      <c r="E37" s="273">
        <f>E34-E30</f>
        <v>-13015194</v>
      </c>
      <c r="F37" s="286">
        <v>-283830413</v>
      </c>
      <c r="G37" s="208"/>
      <c r="H37" s="209"/>
      <c r="I37" s="208"/>
      <c r="J37" s="208"/>
    </row>
    <row r="38" spans="1:11" ht="15.75" customHeight="1">
      <c r="A38" s="371">
        <v>3.1</v>
      </c>
      <c r="B38" s="372"/>
      <c r="C38" s="222" t="s">
        <v>550</v>
      </c>
      <c r="D38" s="223"/>
      <c r="E38" s="262"/>
      <c r="F38" s="285"/>
      <c r="G38" s="208"/>
      <c r="H38" s="209"/>
      <c r="I38" s="208"/>
      <c r="J38" s="208"/>
    </row>
    <row r="39" spans="1:11" ht="15.75" customHeight="1">
      <c r="A39" s="224"/>
      <c r="B39" s="225"/>
      <c r="C39" s="220" t="s">
        <v>551</v>
      </c>
      <c r="D39" s="226"/>
      <c r="E39" s="263">
        <f>E37-E41</f>
        <v>-20138194</v>
      </c>
      <c r="F39" s="287">
        <v>-292499419</v>
      </c>
      <c r="G39" s="208"/>
      <c r="H39" s="209"/>
      <c r="I39" s="208"/>
      <c r="J39" s="208"/>
    </row>
    <row r="40" spans="1:11" ht="15.75" customHeight="1">
      <c r="A40" s="347">
        <v>3.2</v>
      </c>
      <c r="B40" s="348"/>
      <c r="C40" s="227" t="s">
        <v>585</v>
      </c>
      <c r="D40" s="228"/>
      <c r="E40" s="264"/>
      <c r="F40" s="288"/>
      <c r="G40" s="208"/>
      <c r="H40" s="209"/>
      <c r="I40" s="208"/>
      <c r="J40" s="208"/>
    </row>
    <row r="41" spans="1:11" ht="15.75" customHeight="1">
      <c r="A41" s="229"/>
      <c r="B41" s="230"/>
      <c r="C41" s="167" t="s">
        <v>580</v>
      </c>
      <c r="D41" s="226"/>
      <c r="E41" s="273">
        <v>7123000</v>
      </c>
      <c r="F41" s="286">
        <v>8669006</v>
      </c>
      <c r="G41" s="208"/>
      <c r="H41" s="209"/>
      <c r="I41" s="208"/>
      <c r="J41" s="208"/>
    </row>
    <row r="42" spans="1:11" ht="15.75" customHeight="1">
      <c r="A42" s="347">
        <v>3.3</v>
      </c>
      <c r="B42" s="348"/>
      <c r="C42" s="222" t="s">
        <v>552</v>
      </c>
      <c r="D42" s="223"/>
      <c r="E42" s="265"/>
      <c r="F42" s="289"/>
      <c r="G42" s="208"/>
      <c r="H42" s="209"/>
      <c r="I42" s="208"/>
      <c r="J42" s="208"/>
    </row>
    <row r="43" spans="1:11" ht="15.75" customHeight="1">
      <c r="A43" s="224"/>
      <c r="B43" s="231"/>
      <c r="C43" s="167" t="s">
        <v>553</v>
      </c>
      <c r="D43" s="226"/>
      <c r="E43" s="266"/>
      <c r="F43" s="290"/>
      <c r="G43" s="208"/>
      <c r="H43" s="209"/>
      <c r="I43" s="208"/>
      <c r="J43" s="208"/>
    </row>
    <row r="44" spans="1:11" ht="15.75" customHeight="1">
      <c r="A44" s="369">
        <v>4</v>
      </c>
      <c r="B44" s="373">
        <v>4</v>
      </c>
      <c r="C44" s="232" t="s">
        <v>575</v>
      </c>
      <c r="D44" s="223"/>
      <c r="E44" s="267"/>
      <c r="F44" s="291"/>
      <c r="G44" s="208"/>
      <c r="H44" s="209"/>
      <c r="I44" s="208"/>
      <c r="J44" s="208"/>
    </row>
    <row r="45" spans="1:11" ht="15.75" customHeight="1">
      <c r="A45" s="233"/>
      <c r="B45" s="234"/>
      <c r="C45" s="167" t="s">
        <v>579</v>
      </c>
      <c r="D45" s="226"/>
      <c r="E45" s="268">
        <f>E35/E31-1</f>
        <v>-3.954699993704569E-4</v>
      </c>
      <c r="F45" s="292">
        <v>-5.713290810512639E-3</v>
      </c>
      <c r="G45" s="208"/>
      <c r="H45" s="301"/>
      <c r="I45" s="208"/>
      <c r="J45" s="208"/>
    </row>
    <row r="46" spans="1:11" ht="15.75" customHeight="1">
      <c r="A46" s="369">
        <v>5</v>
      </c>
      <c r="B46" s="373"/>
      <c r="C46" s="235" t="s">
        <v>554</v>
      </c>
      <c r="D46" s="236"/>
      <c r="E46" s="269"/>
      <c r="F46" s="293"/>
      <c r="G46" s="208"/>
      <c r="H46" s="209"/>
      <c r="I46" s="208"/>
      <c r="J46" s="208"/>
    </row>
    <row r="47" spans="1:11" ht="15.75" customHeight="1">
      <c r="A47" s="218"/>
      <c r="B47" s="219"/>
      <c r="C47" s="237" t="s">
        <v>555</v>
      </c>
      <c r="D47" s="238"/>
      <c r="E47" s="270"/>
      <c r="F47" s="294"/>
      <c r="G47" s="208"/>
      <c r="H47" s="209"/>
      <c r="I47" s="208"/>
      <c r="J47" s="208"/>
    </row>
    <row r="48" spans="1:11" ht="15.75" customHeight="1">
      <c r="A48" s="378">
        <v>5.0999999999999996</v>
      </c>
      <c r="B48" s="379"/>
      <c r="C48" s="239" t="s">
        <v>590</v>
      </c>
      <c r="D48" s="207"/>
      <c r="E48" s="298">
        <v>10254.81</v>
      </c>
      <c r="F48" s="295">
        <v>10254.81</v>
      </c>
      <c r="G48" s="208"/>
      <c r="H48" s="209"/>
      <c r="I48" s="208"/>
      <c r="J48" s="208"/>
    </row>
    <row r="49" spans="1:10" ht="15.75" customHeight="1">
      <c r="A49" s="378">
        <v>5.2</v>
      </c>
      <c r="B49" s="379"/>
      <c r="C49" s="240" t="s">
        <v>591</v>
      </c>
      <c r="D49" s="241"/>
      <c r="E49" s="298">
        <v>9911.7900000000009</v>
      </c>
      <c r="F49" s="295">
        <v>9911.7900000000009</v>
      </c>
      <c r="G49" s="208"/>
      <c r="H49" s="209"/>
      <c r="I49" s="208"/>
      <c r="J49" s="208"/>
    </row>
    <row r="50" spans="1:10" ht="15.75" customHeight="1">
      <c r="A50" s="376">
        <v>6</v>
      </c>
      <c r="B50" s="377"/>
      <c r="C50" s="242" t="s">
        <v>576</v>
      </c>
      <c r="D50" s="243"/>
      <c r="E50" s="276"/>
      <c r="F50" s="277"/>
      <c r="G50" s="208"/>
      <c r="H50" s="209"/>
      <c r="I50" s="208"/>
      <c r="J50" s="208"/>
    </row>
    <row r="51" spans="1:10" ht="15.75" customHeight="1">
      <c r="A51" s="378">
        <v>6.1</v>
      </c>
      <c r="B51" s="379">
        <v>6.1</v>
      </c>
      <c r="C51" s="244" t="s">
        <v>592</v>
      </c>
      <c r="D51" s="245"/>
      <c r="E51" s="278"/>
      <c r="F51" s="278"/>
      <c r="G51" s="299"/>
      <c r="H51" s="209"/>
      <c r="I51" s="208"/>
      <c r="J51" s="208"/>
    </row>
    <row r="52" spans="1:10" ht="15.75" customHeight="1">
      <c r="A52" s="378">
        <v>6.2</v>
      </c>
      <c r="B52" s="379"/>
      <c r="C52" s="206" t="s">
        <v>593</v>
      </c>
      <c r="D52" s="239"/>
      <c r="E52" s="300"/>
      <c r="F52" s="278"/>
      <c r="G52" s="297"/>
      <c r="H52" s="209"/>
      <c r="I52" s="208"/>
      <c r="J52" s="208"/>
    </row>
    <row r="53" spans="1:10" ht="15.75" customHeight="1" thickBot="1">
      <c r="A53" s="374">
        <v>6.2</v>
      </c>
      <c r="B53" s="375">
        <v>6.3</v>
      </c>
      <c r="C53" s="246" t="s">
        <v>581</v>
      </c>
      <c r="D53" s="246"/>
      <c r="E53" s="279">
        <v>0</v>
      </c>
      <c r="F53" s="280">
        <v>0</v>
      </c>
      <c r="G53" s="297"/>
      <c r="H53" s="209">
        <v>0</v>
      </c>
      <c r="I53" s="208"/>
      <c r="J53" s="208"/>
    </row>
    <row r="54" spans="1:10" ht="15.75" customHeight="1">
      <c r="A54" s="247"/>
      <c r="B54" s="247"/>
      <c r="C54" s="247"/>
      <c r="D54" s="247"/>
      <c r="E54" s="248"/>
      <c r="F54" s="248"/>
    </row>
    <row r="55" spans="1:10">
      <c r="B55" s="249"/>
      <c r="C55" s="250" t="s">
        <v>556</v>
      </c>
      <c r="D55" s="250"/>
      <c r="E55" s="344" t="s">
        <v>557</v>
      </c>
      <c r="F55" s="344"/>
    </row>
    <row r="56" spans="1:10">
      <c r="B56" s="249"/>
      <c r="C56" s="251" t="s">
        <v>594</v>
      </c>
      <c r="D56" s="250"/>
      <c r="E56" s="343" t="s">
        <v>558</v>
      </c>
      <c r="F56" s="344"/>
    </row>
    <row r="57" spans="1:10" ht="14.25" customHeight="1">
      <c r="C57" s="252"/>
      <c r="D57" s="252"/>
      <c r="E57" s="174"/>
      <c r="F57" s="174"/>
    </row>
    <row r="58" spans="1:10" ht="14.25" customHeight="1">
      <c r="A58" s="253"/>
      <c r="B58" s="253"/>
    </row>
    <row r="59" spans="1:10" ht="14.25" customHeight="1">
      <c r="A59" s="253"/>
      <c r="B59" s="253"/>
    </row>
    <row r="60" spans="1:10" ht="14.25" customHeight="1">
      <c r="A60" s="253"/>
      <c r="B60" s="253"/>
    </row>
    <row r="61" spans="1:10" ht="14.25" customHeight="1">
      <c r="A61" s="253"/>
      <c r="B61" s="253"/>
    </row>
    <row r="62" spans="1:10" ht="14.25" customHeight="1">
      <c r="A62" s="253"/>
      <c r="B62" s="253"/>
    </row>
    <row r="63" spans="1:10" ht="14.25" customHeight="1">
      <c r="A63" s="253"/>
      <c r="B63" s="253"/>
      <c r="C63" s="251"/>
      <c r="E63" s="345"/>
      <c r="F63" s="345"/>
    </row>
    <row r="64" spans="1:10" ht="14.25" customHeight="1">
      <c r="A64" s="254"/>
      <c r="B64" s="254"/>
      <c r="C64" s="255"/>
      <c r="D64" s="173"/>
      <c r="E64" s="346"/>
      <c r="F64" s="346"/>
    </row>
    <row r="65" spans="1:4" ht="16.5">
      <c r="A65" s="254"/>
      <c r="B65" s="254"/>
      <c r="C65" s="254"/>
      <c r="D65" s="254"/>
    </row>
    <row r="66" spans="1:4" ht="16.5">
      <c r="A66" s="256"/>
      <c r="B66" s="256"/>
      <c r="C66" s="256"/>
      <c r="D66" s="256"/>
    </row>
    <row r="67" spans="1:4" ht="16.5">
      <c r="A67" s="257"/>
      <c r="B67" s="257"/>
      <c r="C67" s="256"/>
      <c r="D67" s="256"/>
    </row>
    <row r="68" spans="1:4" ht="15.75">
      <c r="A68" s="258"/>
      <c r="B68" s="258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WP3bQsKx49FjcWIq3PblwlhvZWQ=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VrQCD05BvKXnFXWRSMJY+Fg1Z8I=</DigestValue>
    </Reference>
  </SignedInfo>
  <SignatureValue>p+kUpgsTrMnHKupzU3t03KFiLdu/5v3+3qKCfAF7BJ2CuuM+KIdvnHuw8q/GMGX/H8oXuvzQrGCn
RCcKi0VOk/2ogYERy7vzclVRQcx416kPVaWCM+Ei6xwMNL39q5nnpRkeS4CZ+fwLnSLt3yZmsKtn
tcM8SzuDPgVNwYXIuoQ=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Qlg114bcNBiOB8S3NFULHH2hK+o=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hXsUT5IxpRketMiZdlCwCoZDmZo=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xsNLqWkimXbGhGwGEQUN+BiidhM=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QmI8F1kS/o7svPocoij6qDSvVu8=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2022-12-19T07:35:05Z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2022-12-19T07:35:05Z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WrMn9mooRyEA2c9noDXqaRohQh4=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UtqeGz8/dFabXg2dMFbLqzJL6/w=</DigestValue>
    </Reference>
  </SignedInfo>
  <SignatureValue>PArCiHYxI7nLCneFEmQ06Vpt0epLQE4WnxAMp8gTUGvEjYIFCaKZC1q5hJG0eoGWeCHB4vWz0Yma
aHG5jfuq4R1MXMksJYClkKEGchd3+JHtYc+zuYrQS5Rsnm9PVwn5U4LHFbun+2kFoDuhulOXRjLL
I/Z4+MNQsveobtG32W0=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hXsUT5IxpRketMiZdlCwCoZDmZo=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xsNLqWkimXbGhGwGEQUN+BiidhM=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QmI8F1kS/o7svPocoij6qDSvVu8=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Qlg114bcNBiOB8S3NFULHH2hK+o=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2022-12-19T09:57:53Z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2022-12-19T09:57:53Z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2022-12-19T03:17:50Z</dcterms:modified>
</cp:coreProperties>
</file>