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1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0" i="27" l="1"/>
  <c r="E37" i="27" s="1"/>
  <c r="E39" i="27" s="1"/>
  <c r="E31" i="27" l="1"/>
  <c r="E45" i="27" s="1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<sst xmlns="http://schemas.openxmlformats.org/spreadsheetml/2006/main" count="1388" uniqueCount="597">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</sst>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E48" sqref="E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584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80" t="s">
        <v>572</v>
      </c>
      <c r="B18" s="380"/>
      <c r="C18" s="380"/>
      <c r="D18" s="161" t="str">
        <f>"Từ ngày "&amp;TEXT(G18,"dd/mm/yyyy")&amp;" đến "&amp;TEXT(G19,"dd/mm/yyyy")</f>
        <v>Từ ngày 21/11/2022 đến 27/11/2022</v>
      </c>
      <c r="G18" s="176">
        <v>44886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21/11/2022 to 27/11/2022</v>
      </c>
      <c r="G19" s="176">
        <v>44892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44893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8">
        <f>D20</f>
        <v>44893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3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44892</v>
      </c>
      <c r="F25" s="191">
        <v>44885</v>
      </c>
      <c r="G25" s="192"/>
      <c r="H25" s="179"/>
      <c r="K25" s="185"/>
    </row>
    <row r="26" spans="1:11" ht="15.75" customHeight="1">
      <c r="A26" s="353" t="s">
        <v>574</v>
      </c>
      <c r="B26" s="354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8"/>
      <c r="H27" s="200"/>
      <c r="K27" s="195"/>
    </row>
    <row r="28" spans="1:11" ht="15.75" customHeight="1">
      <c r="A28" s="351">
        <v>1</v>
      </c>
      <c r="B28" s="352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6">
        <v>1.1000000000000001</v>
      </c>
      <c r="B30" s="367"/>
      <c r="C30" s="208" t="s">
        <v>586</v>
      </c>
      <c r="D30" s="209"/>
      <c r="E30" s="163">
        <f>F34</f>
        <v>50164652426</v>
      </c>
      <c r="F30" s="284">
        <v>49959005273</v>
      </c>
      <c r="G30" s="210"/>
      <c r="H30" s="211"/>
      <c r="I30" s="210"/>
      <c r="J30" s="210"/>
      <c r="K30" s="185"/>
    </row>
    <row r="31" spans="1:11" ht="15.75" customHeight="1">
      <c r="A31" s="349">
        <v>1.2</v>
      </c>
      <c r="B31" s="350"/>
      <c r="C31" s="212" t="s">
        <v>587</v>
      </c>
      <c r="D31" s="213"/>
      <c r="E31" s="261">
        <f>F35</f>
        <v>9991.93</v>
      </c>
      <c r="F31" s="285">
        <v>9991.7999999999993</v>
      </c>
      <c r="G31" s="210"/>
      <c r="H31" s="211"/>
      <c r="I31" s="210"/>
      <c r="J31" s="210"/>
      <c r="K31" s="185"/>
    </row>
    <row r="32" spans="1:11" ht="15.75" customHeight="1">
      <c r="A32" s="351">
        <v>2</v>
      </c>
      <c r="B32" s="352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6">
        <v>2.1</v>
      </c>
      <c r="B34" s="367"/>
      <c r="C34" s="208" t="s">
        <v>588</v>
      </c>
      <c r="D34" s="209"/>
      <c r="E34" s="163">
        <v>50642209908</v>
      </c>
      <c r="F34" s="284">
        <v>50164652426</v>
      </c>
      <c r="G34" s="210"/>
      <c r="H34" s="211"/>
      <c r="I34" s="210"/>
      <c r="J34" s="210"/>
      <c r="K34" s="216"/>
    </row>
    <row r="35" spans="1:11" ht="15.75" customHeight="1">
      <c r="A35" s="349">
        <v>2.2000000000000002</v>
      </c>
      <c r="B35" s="350"/>
      <c r="C35" s="217" t="s">
        <v>589</v>
      </c>
      <c r="D35" s="207"/>
      <c r="E35" s="261">
        <v>10084.73</v>
      </c>
      <c r="F35" s="285">
        <v>9991.93</v>
      </c>
      <c r="G35" s="210"/>
      <c r="H35" s="211"/>
      <c r="I35" s="210"/>
      <c r="J35" s="210"/>
    </row>
    <row r="36" spans="1:11" ht="15.75" customHeight="1">
      <c r="A36" s="369">
        <v>3</v>
      </c>
      <c r="B36" s="370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477557482</v>
      </c>
      <c r="F37" s="289">
        <v>205647153</v>
      </c>
      <c r="G37" s="210"/>
      <c r="H37" s="211"/>
      <c r="I37" s="210"/>
      <c r="J37" s="210"/>
    </row>
    <row r="38" spans="1:11" ht="15.75" customHeight="1">
      <c r="A38" s="371">
        <v>3.1</v>
      </c>
      <c r="B38" s="372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466006031</v>
      </c>
      <c r="F39" s="290">
        <v>792208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>
        <v>11551451</v>
      </c>
      <c r="F41" s="289">
        <v>204854945</v>
      </c>
      <c r="G41" s="210"/>
      <c r="H41" s="211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9">
        <v>4</v>
      </c>
      <c r="B44" s="373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9.2874950084718133E-3</v>
      </c>
      <c r="F45" s="295">
        <v>1.301066874836998E-5</v>
      </c>
      <c r="G45" s="307"/>
      <c r="H45" s="211"/>
      <c r="I45" s="210"/>
      <c r="J45" s="210"/>
    </row>
    <row r="46" spans="1:11" ht="15.75" customHeight="1">
      <c r="A46" s="369">
        <v>5</v>
      </c>
      <c r="B46" s="373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8">
        <v>5.0999999999999996</v>
      </c>
      <c r="B48" s="379"/>
      <c r="C48" s="241" t="s">
        <v>590</v>
      </c>
      <c r="D48" s="209"/>
      <c r="E48" s="303">
        <v>10084.73</v>
      </c>
      <c r="F48" s="298">
        <v>10000</v>
      </c>
      <c r="H48" s="211"/>
      <c r="I48" s="210"/>
      <c r="J48" s="210"/>
    </row>
    <row r="49" spans="1:10" ht="15.75" customHeight="1">
      <c r="A49" s="378">
        <v>5.2</v>
      </c>
      <c r="B49" s="379"/>
      <c r="C49" s="242" t="s">
        <v>591</v>
      </c>
      <c r="D49" s="243"/>
      <c r="E49" s="303">
        <v>9986.9500000000007</v>
      </c>
      <c r="F49" s="298">
        <v>9986.9500000000007</v>
      </c>
      <c r="G49" s="210"/>
      <c r="H49" s="211"/>
      <c r="I49" s="210"/>
      <c r="J49" s="210"/>
    </row>
    <row r="50" spans="1:10" ht="15.75" customHeight="1">
      <c r="A50" s="376">
        <v>6</v>
      </c>
      <c r="B50" s="377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8">
        <v>6.1</v>
      </c>
      <c r="B51" s="379">
        <v>6.1</v>
      </c>
      <c r="C51" s="246" t="s">
        <v>592</v>
      </c>
      <c r="D51" s="247"/>
      <c r="E51" s="281"/>
      <c r="F51" s="281"/>
      <c r="G51" s="304"/>
      <c r="H51" s="211"/>
      <c r="I51" s="210"/>
      <c r="J51" s="210"/>
    </row>
    <row r="52" spans="1:10" ht="15.75" customHeight="1">
      <c r="A52" s="378">
        <v>6.2</v>
      </c>
      <c r="B52" s="379"/>
      <c r="C52" s="208" t="s">
        <v>593</v>
      </c>
      <c r="D52" s="241"/>
      <c r="E52" s="305"/>
      <c r="F52" s="281"/>
      <c r="G52" s="302"/>
      <c r="H52" s="211"/>
      <c r="I52" s="210"/>
      <c r="J52" s="210"/>
    </row>
    <row r="53" spans="1:10" ht="15.75" customHeight="1" thickBot="1">
      <c r="A53" s="374">
        <v>6.2</v>
      </c>
      <c r="B53" s="375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43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  <c r="E62" s="306"/>
    </row>
    <row r="63" spans="1:10" ht="14.25" customHeight="1">
      <c r="A63" s="255"/>
      <c r="B63" s="255"/>
      <c r="C63" s="253"/>
      <c r="E63" s="345"/>
      <c r="F63" s="345"/>
    </row>
    <row r="64" spans="1:10" ht="14.25" customHeight="1">
      <c r="A64" s="256"/>
      <c r="B64" s="256"/>
      <c r="C64" s="257"/>
      <c r="D64" s="173"/>
      <c r="E64" s="346"/>
      <c r="F64" s="346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7IttIcxeU+/X/tpAmf/+relbzbY=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hDifdDQjb1PrDfrI2mEzgZGdg1U=</DigestValue>
    </Reference>
  </SignedInfo>
  <SignatureValue>fEhqTm8CkxOkCEUk4sjyFiZyK8k++1ijaVnq/kCfoxo3IyHAklHIx0AgN+0PQ4YZ0lfF4kh02b4/
2s024WdHqOdWu/52Tr4X5788/8711EXvYMYJQNoNy96W6m7zIGugYoWKbVZ9o/f8RArnT6xGWyoW
nIjVZ0AuAx5oNyGeyxE=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ghHUyvxurCC76feJFf3imVJC5lU=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byeZv/+P93cNgv2jkmeas/Dn/Lk=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d84hFzjzNGlPOmH36BZjsWVHAz8=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calcChain.xml?ContentType=application/vnd.openxmlformats-officedocument.spreadsheetml.calcChain+xml">
        <DigestMethod Algorithm="http://www.w3.org/2000/09/xmldsig#sha1"/>
        <DigestValue>UhD3NXVcZnNxCZuR0rCaHLaob98=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2022-11-28T07:24:03Z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2022-11-28T07:24:03Z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IiUdpQ35x3mHnvHLMvIyb5+LiFE=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2xD8zFYwVLxygyXARKuFp/pdIdE=</DigestValue>
    </Reference>
  </SignedInfo>
  <SignatureValue>EbcWeLFk7lnW3YJzuZ/msS22BrNBdrUAq1w7iTai5SLscM7YuSUC6eX3JPW7CcnP2lbvLp/cXE8v
EMxqxERtkYs8iC02P3+QaynbyjJqW530WqebAKJeUe3HRO+lK0fMrjDuO+FdRsikAgHiXqo0v+he
FdmQBUMYjYb8pJfIKF8=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UhD3NXVcZnNxCZuR0rCaHLaob98=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ghHUyvxurCC76feJFf3imVJC5lU=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d84hFzjzNGlPOmH36BZjsWVHAz8=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byeZv/+P93cNgv2jkmeas/Dn/Lk=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2022-11-28T10:07:08Z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2022-11-28T10:07:08Z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2022-11-14T10:37:27Z</cp:lastPrinted>
  <dcterms:created xsi:type="dcterms:W3CDTF">2014-09-25T08:23:57Z</dcterms:created>
  <dcterms:modified xsi:type="dcterms:W3CDTF">2022-11-28T07:20:19Z</dcterms:modified>
</cp:coreProperties>
</file>