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F25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<sst xmlns="http://schemas.openxmlformats.org/spreadsheetml/2006/main" count="1409" uniqueCount="616">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</sst>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43" fontId="10" fillId="0" borderId="18" xfId="65" applyNumberFormat="1" applyFont="1" applyFill="1" applyBorder="1" applyAlignment="1">
      <alignment horizontal="right"/>
    </xf>
    <xf numFmtId="174" fontId="10" fillId="0" borderId="19" xfId="65" applyNumberFormat="1" applyFont="1" applyFill="1" applyBorder="1" applyAlignment="1"/>
    <xf numFmtId="174" fontId="10" fillId="0" borderId="17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7" zoomScaleNormal="100" workbookViewId="0">
      <selection activeCell="G14" sqref="G14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16/11/2022 đến 22/11/2022</v>
      </c>
      <c r="G18" s="169">
        <v>44881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16/11/2022 to 22/11/2022</v>
      </c>
      <c r="G19" s="169">
        <v>44887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44889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44889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44887</v>
      </c>
      <c r="F25" s="282">
        <f>G18-1</f>
        <v>44880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2"/>
      <c r="F28" s="333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f>F34</f>
        <v>41955836964</v>
      </c>
      <c r="F30" s="308">
        <v>41706656831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0">
        <f>F35</f>
        <v>8391.16</v>
      </c>
      <c r="F31" s="309">
        <v>8341.33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7"/>
      <c r="F32" s="310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8"/>
      <c r="F33" s="311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42443420649</v>
      </c>
      <c r="F34" s="308">
        <v>41955836964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334">
        <v>8488.68</v>
      </c>
      <c r="F35" s="309">
        <v>8391.16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89"/>
      <c r="F36" s="312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0">
        <f>E34-E30</f>
        <v>487583685</v>
      </c>
      <c r="F37" s="313">
        <v>249180132.90657806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89"/>
      <c r="F38" s="312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0">
        <f>E37</f>
        <v>487583685</v>
      </c>
      <c r="F39" s="313">
        <v>249180132.90657806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1"/>
      <c r="F40" s="314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0"/>
      <c r="F41" s="313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2"/>
      <c r="F42" s="315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3">
        <f>E35-E31</f>
        <v>97.520000000000437</v>
      </c>
      <c r="F43" s="316">
        <v>49.829999999999927</v>
      </c>
      <c r="G43" s="331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4"/>
      <c r="F44" s="317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5"/>
      <c r="F45" s="318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335">
        <v>78732856937</v>
      </c>
      <c r="F46" s="319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335">
        <v>41706656831</v>
      </c>
      <c r="F47" s="319">
        <v>41706656831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6"/>
      <c r="F48" s="297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298"/>
      <c r="F49" s="299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1">
        <f>F52</f>
        <v>6500</v>
      </c>
      <c r="F50" s="320">
        <v>6880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0"/>
      <c r="F51" s="321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1">
        <v>6890</v>
      </c>
      <c r="F52" s="322">
        <v>6500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0"/>
      <c r="F53" s="321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2">
        <f>(E52-E50)/E50</f>
        <v>0.06</v>
      </c>
      <c r="F54" s="323">
        <v>-5.5232558139534885E-2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0"/>
      <c r="F55" s="321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3"/>
      <c r="F56" s="324"/>
      <c r="H56" s="213"/>
      <c r="I56" s="212"/>
    </row>
    <row r="57" spans="1:9" ht="15.75" customHeight="1">
      <c r="A57" s="252"/>
      <c r="B57" s="253"/>
      <c r="C57" s="388"/>
      <c r="D57" s="389"/>
      <c r="E57" s="300"/>
      <c r="F57" s="321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3">
        <f>E52-E35</f>
        <v>-1598.6800000000003</v>
      </c>
      <c r="F58" s="316">
        <v>-1891.1599999999999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4"/>
      <c r="F59" s="325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5">
        <f>E58/E35</f>
        <v>-0.18833081232888979</v>
      </c>
      <c r="F60" s="326">
        <v>-0.22537527588557479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6"/>
      <c r="F61" s="327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7"/>
      <c r="F62" s="328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335">
        <v>12400</v>
      </c>
      <c r="F63" s="319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36">
        <v>5630</v>
      </c>
      <c r="F64" s="329">
        <v>6400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8ryw1+44AVP5HzFDr+lcreULSkg=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LI5xx/IAaZpv6kB5FOKwwf9OvCk=</DigestValue>
    </Reference>
  </SignedInfo>
  <SignatureValue>Qsc+2lYjh+MqLfCU7mwwpBiv26psqNm+HqvxuK6bL/ocmvkqxsLqrtrl8REdNhpe5f1WmRtV+TM9
PxyOPluWLV0HEnm6UaR4Vrcsx/AVRinKI75V6aXy4bpcxoxghV6nXZqh5/6jwA4A89Y7HSQgqO8D
SiE31l7hRvm05VnWG74=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isqIDRVyCxKX5krluI98FUEC4uY=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cELJlVFZZlgihYkWumdRDm2qmas=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QlfEPcb1Xuc8J/yNQK9V5sawJTk=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/S3QyhqapDJac4xE77rIxNXB8uw=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2022-11-23T10:19:10Z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2022-11-23T10:19:10Z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p32qGJJlFl8Qm9l5y7r6KXCUKIg=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YK2rCGZa5LbyWtuB79Q90ZeiQsk=</DigestValue>
    </Reference>
  </SignedInfo>
  <SignatureValue>iAh2RiJo/jGdMuXhEafpskiB+PJ7GkBqdJEApO3plks0ziZvCmrKE1xws4bN+A45sKjFu3B54CTX
frBgloiF4mmZOBZhMzNO0sMQgEHWkYhwFydPoZl7Jf3kveVcmJuTtgpZ1jdni2pcGNUgnKU2E4lU
gzgfHA0HpA8gSvtGUPs=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cELJlVFZZlgihYkWumdRDm2qmas=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QlfEPcb1Xuc8J/yNQK9V5sawJTk=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/S3QyhqapDJac4xE77rIxNXB8uw=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isqIDRVyCxKX5krluI98FUEC4uY=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2022-11-23T12:01:04Z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2022-11-23T12:01:04Z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2022-11-23T09:39:35Z</cp:lastPrinted>
  <dcterms:created xsi:type="dcterms:W3CDTF">2014-09-25T08:23:57Z</dcterms:created>
  <dcterms:modified xsi:type="dcterms:W3CDTF">2022-11-23T09:39:40Z</dcterms:modified>
</cp:coreProperties>
</file>