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<sst xmlns="http://schemas.openxmlformats.org/spreadsheetml/2006/main" count="1409" uniqueCount="616">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</sst>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43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view="pageBreakPreview" topLeftCell="A27" zoomScale="60" zoomScaleNormal="100" workbookViewId="0">
      <selection activeCell="G28" sqref="G28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6" t="s">
        <v>588</v>
      </c>
      <c r="B1" s="386"/>
      <c r="C1" s="386"/>
      <c r="D1" s="386"/>
      <c r="E1" s="386"/>
      <c r="F1" s="386"/>
    </row>
    <row r="2" spans="1:9" ht="15.75" customHeight="1">
      <c r="A2" s="374" t="s">
        <v>589</v>
      </c>
      <c r="B2" s="374"/>
      <c r="C2" s="374"/>
      <c r="D2" s="374"/>
      <c r="E2" s="374"/>
      <c r="F2" s="374"/>
    </row>
    <row r="3" spans="1:9" ht="25.5" customHeight="1">
      <c r="A3" s="375" t="s">
        <v>590</v>
      </c>
      <c r="B3" s="375"/>
      <c r="C3" s="375"/>
      <c r="D3" s="375"/>
      <c r="E3" s="375"/>
      <c r="F3" s="375"/>
    </row>
    <row r="4" spans="1:9" ht="26.25" customHeight="1">
      <c r="A4" s="376" t="s">
        <v>591</v>
      </c>
      <c r="B4" s="376"/>
      <c r="C4" s="376"/>
      <c r="D4" s="376"/>
      <c r="E4" s="376"/>
      <c r="F4" s="37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7" t="s">
        <v>596</v>
      </c>
      <c r="B18" s="377"/>
      <c r="C18" s="377"/>
      <c r="D18" s="161" t="str">
        <f>"Từ ngày "&amp;TEXT(G18,"dd/mm/yyyy;@")&amp;" đến "&amp;TEXT(G19,"dd/mm/yyyy;@")</f>
        <v>Từ ngày 09/11/2022 đến 15/11/2022</v>
      </c>
      <c r="G18" s="169">
        <v>44874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09/11/2022 to 15/11/2022</v>
      </c>
      <c r="G19" s="169">
        <v>44880</v>
      </c>
      <c r="H19" s="202"/>
    </row>
    <row r="20" spans="1:11" s="177" customFormat="1" ht="15.75" customHeight="1">
      <c r="A20" s="377" t="s">
        <v>592</v>
      </c>
      <c r="B20" s="377"/>
      <c r="C20" s="377"/>
      <c r="D20" s="161">
        <f>G19+2</f>
        <v>44882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44882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44880</v>
      </c>
      <c r="F25" s="282">
        <f>G18-1</f>
        <v>44873</v>
      </c>
      <c r="G25" s="182"/>
      <c r="K25" s="187"/>
    </row>
    <row r="26" spans="1:11" ht="15.75" customHeight="1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2">
        <v>1.1000000000000001</v>
      </c>
      <c r="B30" s="383"/>
      <c r="C30" s="210" t="s">
        <v>599</v>
      </c>
      <c r="D30" s="211"/>
      <c r="E30" s="286">
        <v>41706656831.093422</v>
      </c>
      <c r="F30" s="311">
        <v>42922452621.113457</v>
      </c>
      <c r="G30" s="212"/>
      <c r="H30" s="213"/>
      <c r="I30" s="212"/>
      <c r="K30" s="187"/>
    </row>
    <row r="31" spans="1:11" ht="15.75" customHeight="1">
      <c r="A31" s="384">
        <v>1.2</v>
      </c>
      <c r="B31" s="385"/>
      <c r="C31" s="214" t="s">
        <v>600</v>
      </c>
      <c r="D31" s="215"/>
      <c r="E31" s="333">
        <v>8341.33</v>
      </c>
      <c r="F31" s="312">
        <v>8584.49</v>
      </c>
      <c r="G31" s="212"/>
      <c r="H31" s="213"/>
      <c r="I31" s="212"/>
      <c r="K31" s="187"/>
    </row>
    <row r="32" spans="1:11" ht="15.75" customHeight="1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2">
        <v>2.1</v>
      </c>
      <c r="B34" s="373"/>
      <c r="C34" s="210" t="s">
        <v>601</v>
      </c>
      <c r="D34" s="211"/>
      <c r="E34" s="286">
        <v>41955836964</v>
      </c>
      <c r="F34" s="311">
        <v>41706656831.093422</v>
      </c>
      <c r="G34" s="218"/>
      <c r="H34" s="213"/>
      <c r="I34" s="212"/>
      <c r="K34" s="219"/>
    </row>
    <row r="35" spans="1:11" ht="15.75" customHeight="1">
      <c r="A35" s="402">
        <v>2.2000000000000002</v>
      </c>
      <c r="B35" s="403"/>
      <c r="C35" s="220" t="s">
        <v>602</v>
      </c>
      <c r="D35" s="209"/>
      <c r="E35" s="287">
        <v>8391.16</v>
      </c>
      <c r="F35" s="312">
        <v>8341.33</v>
      </c>
      <c r="G35" s="280"/>
      <c r="H35" s="213"/>
      <c r="I35" s="212"/>
    </row>
    <row r="36" spans="1:11" ht="15.75" customHeight="1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249180132.90657806</v>
      </c>
      <c r="F37" s="316">
        <v>-1215795790.0200348</v>
      </c>
      <c r="G37" s="227"/>
      <c r="H37" s="213"/>
      <c r="I37" s="212"/>
    </row>
    <row r="38" spans="1:11" ht="15.75" customHeight="1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249180132.90657806</v>
      </c>
      <c r="F39" s="316">
        <v>-1215795790.0200348</v>
      </c>
      <c r="G39" s="218"/>
      <c r="H39" s="213"/>
      <c r="I39" s="212"/>
    </row>
    <row r="40" spans="1:11" ht="15.75" customHeight="1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49.829999999999927</v>
      </c>
      <c r="F43" s="319">
        <v>-243.15999999999985</v>
      </c>
      <c r="G43" s="334"/>
      <c r="H43" s="213"/>
      <c r="I43" s="212"/>
    </row>
    <row r="44" spans="1:11" ht="15.75" customHeight="1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2">
        <v>5.2</v>
      </c>
      <c r="B47" s="373"/>
      <c r="C47" s="242" t="s">
        <v>604</v>
      </c>
      <c r="D47" s="209"/>
      <c r="E47" s="297">
        <v>41706656831</v>
      </c>
      <c r="F47" s="322">
        <v>41706656831</v>
      </c>
      <c r="G47" s="281"/>
      <c r="H47" s="213"/>
      <c r="I47" s="212"/>
    </row>
    <row r="48" spans="1:11" ht="15.75" customHeight="1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87">
        <v>1</v>
      </c>
      <c r="B50" s="395"/>
      <c r="C50" s="203" t="s">
        <v>559</v>
      </c>
      <c r="D50" s="248"/>
      <c r="E50" s="303">
        <v>6880</v>
      </c>
      <c r="F50" s="323">
        <v>6600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87">
        <v>2</v>
      </c>
      <c r="B52" s="388"/>
      <c r="C52" s="249" t="s">
        <v>561</v>
      </c>
      <c r="D52" s="250"/>
      <c r="E52" s="303">
        <v>6500</v>
      </c>
      <c r="F52" s="325">
        <v>6880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89">
        <v>3</v>
      </c>
      <c r="B54" s="390"/>
      <c r="C54" s="221" t="s">
        <v>563</v>
      </c>
      <c r="D54" s="229"/>
      <c r="E54" s="304">
        <v>-5.5232558139534885E-2</v>
      </c>
      <c r="F54" s="326">
        <v>4.2424242424242427E-2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>
      <c r="A58" s="372">
        <v>4.0999999999999996</v>
      </c>
      <c r="B58" s="373"/>
      <c r="C58" s="254" t="s">
        <v>606</v>
      </c>
      <c r="D58" s="255"/>
      <c r="E58" s="294">
        <v>-1891.1599999999999</v>
      </c>
      <c r="F58" s="319">
        <v>-1461.33</v>
      </c>
      <c r="G58" s="212"/>
      <c r="H58" s="213"/>
      <c r="I58" s="212"/>
    </row>
    <row r="59" spans="1:9" ht="15.75" customHeight="1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-0.22537527588557479</v>
      </c>
      <c r="F60" s="329">
        <v>-0.17519148624979469</v>
      </c>
      <c r="G60" s="251"/>
      <c r="H60" s="213"/>
      <c r="I60" s="212"/>
    </row>
    <row r="61" spans="1:9" ht="15.75" customHeight="1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2">
        <v>5.0999999999999996</v>
      </c>
      <c r="B63" s="373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413">
        <v>5.2</v>
      </c>
      <c r="B64" s="414"/>
      <c r="C64" s="261" t="s">
        <v>608</v>
      </c>
      <c r="D64" s="262"/>
      <c r="E64" s="310">
        <v>6400</v>
      </c>
      <c r="F64" s="332">
        <v>6600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2" t="s">
        <v>572</v>
      </c>
      <c r="F69" s="412"/>
    </row>
    <row r="70" spans="1:8">
      <c r="B70" s="275" t="s">
        <v>611</v>
      </c>
      <c r="D70" s="266"/>
      <c r="E70" s="411" t="s">
        <v>573</v>
      </c>
      <c r="F70" s="412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6Ws5HBl3ABFOohdIHtvjGRSL4YQ=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9Z0dYDirSxKBdgwlUjBKuN/pASI=</DigestValue>
    </Reference>
  </SignedInfo>
  <SignatureValue>VU1gcAWCUrrf6/zMhY++q/ykzMaAcbnOwO/Jz6Ed2NbDxata3E+vPnHyMpaj5jJRIAQl6I/ddWnX
bza8N1ijRTkY4W67Rj2Ts00nxiAHSG4vONaM/5OgKuTu4c1SgfflzbUrnDqN/UBVF0Mokr+DDpnH
a5zDTSL3CLUN4H3uCqs=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9j7gtK8W0TOEQABTWjJUSjYm3I4=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LDogM7GQVbw8o3PhOywuHzq7rcA=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wL8aQg4IQgceikHgP4fCk1nbPMw=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2022-11-16T09:31:15Z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2022-11-16T09:31:15Z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ktGrCbjV18XqIdyADOOtQPmsdCY=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SuGaF1JZVPknFePc418SEhAEP3Y=</DigestValue>
    </Reference>
  </SignedInfo>
  <SignatureValue>mIQh21w4MuuFPqcnZ62Bth7p2ni0ZyR83wlZ0dooiaAgA+IEh3AvxhJzu05cDkaEXnDNDo5NJmwm
6/BK8aGL59gXaPfGGeV6Ze/rgsakOvWJobLy5MaKo4DPqp9ZZqrM0CRhPKs9MNkvkxuZrfb6Uaf7
oHopAVRcP+L6EFWg1ss=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LDogM7GQVbw8o3PhOywuHzq7rcA=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wL8aQg4IQgceikHgP4fCk1nbPMw=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9j7gtK8W0TOEQABTWjJUSjYm3I4=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2022-11-16T12:00:40Z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2022-11-16T12:00:40Z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2022-11-16T09:27:28Z</cp:lastPrinted>
  <dcterms:created xsi:type="dcterms:W3CDTF">2014-09-25T08:23:57Z</dcterms:created>
  <dcterms:modified xsi:type="dcterms:W3CDTF">2022-11-16T09:28:50Z</dcterms:modified>
</cp:coreProperties>
</file>