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9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D19" i="27" l="1"/>
  <c r="D18" i="27"/>
  <c r="F25" i="27" l="1"/>
  <c r="E25" i="27" l="1"/>
  <c r="E30" i="27" l="1"/>
  <c r="E31" i="27"/>
  <c r="E37" i="27" l="1"/>
  <c r="E39" i="27" s="1"/>
  <c r="D20" i="27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<sst xmlns="http://schemas.openxmlformats.org/spreadsheetml/2006/main" count="1388" uniqueCount="597">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</sst>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1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</numFmts>
  <fonts count="15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50">
    <xf numFmtId="0" fontId="0" fillId="0" borderId="0"/>
    <xf numFmtId="0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1" fontId="8" fillId="0" borderId="0" applyBorder="0"/>
    <xf numFmtId="174" fontId="26" fillId="2" borderId="0" applyNumberFormat="0" applyBorder="0" applyAlignment="0" applyProtection="0"/>
    <xf numFmtId="174" fontId="26" fillId="3" borderId="0" applyNumberFormat="0" applyBorder="0" applyAlignment="0" applyProtection="0"/>
    <xf numFmtId="174" fontId="26" fillId="4" borderId="0" applyNumberFormat="0" applyBorder="0" applyAlignment="0" applyProtection="0"/>
    <xf numFmtId="174" fontId="26" fillId="5" borderId="0" applyNumberFormat="0" applyBorder="0" applyAlignment="0" applyProtection="0"/>
    <xf numFmtId="174" fontId="26" fillId="6" borderId="0" applyNumberFormat="0" applyBorder="0" applyAlignment="0" applyProtection="0"/>
    <xf numFmtId="174" fontId="26" fillId="7" borderId="0" applyNumberFormat="0" applyBorder="0" applyAlignment="0" applyProtection="0"/>
    <xf numFmtId="174" fontId="26" fillId="8" borderId="0" applyNumberFormat="0" applyBorder="0" applyAlignment="0" applyProtection="0"/>
    <xf numFmtId="174" fontId="26" fillId="9" borderId="0" applyNumberFormat="0" applyBorder="0" applyAlignment="0" applyProtection="0"/>
    <xf numFmtId="174" fontId="26" fillId="10" borderId="0" applyNumberFormat="0" applyBorder="0" applyAlignment="0" applyProtection="0"/>
    <xf numFmtId="174" fontId="26" fillId="5" borderId="0" applyNumberFormat="0" applyBorder="0" applyAlignment="0" applyProtection="0"/>
    <xf numFmtId="174" fontId="26" fillId="8" borderId="0" applyNumberFormat="0" applyBorder="0" applyAlignment="0" applyProtection="0"/>
    <xf numFmtId="174" fontId="26" fillId="11" borderId="0" applyNumberFormat="0" applyBorder="0" applyAlignment="0" applyProtection="0"/>
    <xf numFmtId="174" fontId="27" fillId="12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5" borderId="0" applyNumberFormat="0" applyBorder="0" applyAlignment="0" applyProtection="0"/>
    <xf numFmtId="174" fontId="27" fillId="16" borderId="0" applyNumberFormat="0" applyBorder="0" applyAlignment="0" applyProtection="0"/>
    <xf numFmtId="174" fontId="27" fillId="17" borderId="0" applyNumberFormat="0" applyBorder="0" applyAlignment="0" applyProtection="0"/>
    <xf numFmtId="174" fontId="27" fillId="18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9" borderId="0" applyNumberFormat="0" applyBorder="0" applyAlignment="0" applyProtection="0"/>
    <xf numFmtId="174" fontId="28" fillId="3" borderId="0" applyNumberFormat="0" applyBorder="0" applyAlignment="0" applyProtection="0"/>
    <xf numFmtId="171" fontId="8" fillId="0" borderId="0" applyFill="0"/>
    <xf numFmtId="172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1" fontId="8" fillId="0" borderId="1" applyFill="0" applyBorder="0"/>
    <xf numFmtId="166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1" fontId="8" fillId="0" borderId="2" applyFill="0" applyBorder="0"/>
    <xf numFmtId="171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1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4" fontId="29" fillId="20" borderId="3" applyNumberFormat="0" applyAlignment="0" applyProtection="0"/>
    <xf numFmtId="174" fontId="30" fillId="21" borderId="4" applyNumberFormat="0" applyAlignment="0" applyProtection="0"/>
    <xf numFmtId="167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31" fillId="0" borderId="0" applyNumberFormat="0" applyFill="0" applyBorder="0" applyAlignment="0" applyProtection="0"/>
    <xf numFmtId="174" fontId="32" fillId="4" borderId="0" applyNumberFormat="0" applyBorder="0" applyAlignment="0" applyProtection="0"/>
    <xf numFmtId="174" fontId="33" fillId="0" borderId="5" applyNumberFormat="0" applyFill="0" applyAlignment="0" applyProtection="0"/>
    <xf numFmtId="174" fontId="34" fillId="0" borderId="6" applyNumberFormat="0" applyFill="0" applyAlignment="0" applyProtection="0"/>
    <xf numFmtId="174" fontId="35" fillId="0" borderId="7" applyNumberFormat="0" applyFill="0" applyAlignment="0" applyProtection="0"/>
    <xf numFmtId="174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4" fontId="36" fillId="7" borderId="3" applyNumberFormat="0" applyAlignment="0" applyProtection="0"/>
    <xf numFmtId="0" fontId="17" fillId="0" borderId="0" applyNumberFormat="0" applyFont="0" applyBorder="0" applyAlignment="0"/>
    <xf numFmtId="174" fontId="37" fillId="0" borderId="8" applyNumberFormat="0" applyFill="0" applyAlignment="0" applyProtection="0"/>
    <xf numFmtId="174" fontId="38" fillId="22" borderId="0" applyNumberFormat="0" applyBorder="0" applyAlignment="0" applyProtection="0"/>
    <xf numFmtId="174" fontId="51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3" fillId="0" borderId="0"/>
    <xf numFmtId="174" fontId="49" fillId="0" borderId="0"/>
    <xf numFmtId="0" fontId="2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174" fontId="13" fillId="0" borderId="0"/>
    <xf numFmtId="174" fontId="49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4" fontId="13" fillId="23" borderId="9" applyNumberFormat="0" applyFont="0" applyAlignment="0" applyProtection="0"/>
    <xf numFmtId="171" fontId="17" fillId="0" borderId="0" applyBorder="0" applyAlignment="0"/>
    <xf numFmtId="0" fontId="19" fillId="0" borderId="0"/>
    <xf numFmtId="174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1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1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1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1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1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4" fontId="40" fillId="0" borderId="0" applyNumberFormat="0" applyFill="0" applyBorder="0" applyAlignment="0" applyProtection="0"/>
    <xf numFmtId="174" fontId="41" fillId="0" borderId="15" applyNumberFormat="0" applyFill="0" applyAlignment="0" applyProtection="0"/>
    <xf numFmtId="174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1" applyNumberFormat="0" applyFill="0" applyAlignment="0" applyProtection="0"/>
    <xf numFmtId="0" fontId="66" fillId="0" borderId="52" applyNumberFormat="0" applyFill="0" applyAlignment="0" applyProtection="0"/>
    <xf numFmtId="0" fontId="67" fillId="0" borderId="53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4" applyNumberFormat="0" applyAlignment="0" applyProtection="0"/>
    <xf numFmtId="0" fontId="72" fillId="43" borderId="55" applyNumberFormat="0" applyAlignment="0" applyProtection="0"/>
    <xf numFmtId="0" fontId="73" fillId="43" borderId="54" applyNumberFormat="0" applyAlignment="0" applyProtection="0"/>
    <xf numFmtId="0" fontId="74" fillId="0" borderId="56" applyNumberFormat="0" applyFill="0" applyAlignment="0" applyProtection="0"/>
    <xf numFmtId="0" fontId="75" fillId="44" borderId="57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59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58" applyNumberFormat="0" applyFont="0" applyAlignment="0" applyProtection="0"/>
    <xf numFmtId="0" fontId="49" fillId="45" borderId="58" applyNumberFormat="0" applyFont="0" applyAlignment="0" applyProtection="0"/>
    <xf numFmtId="0" fontId="93" fillId="0" borderId="0">
      <alignment vertical="top"/>
    </xf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49" fillId="55" borderId="0" applyNumberFormat="0" applyBorder="0" applyAlignment="0" applyProtection="0"/>
    <xf numFmtId="0" fontId="49" fillId="59" borderId="0" applyNumberFormat="0" applyBorder="0" applyAlignment="0" applyProtection="0"/>
    <xf numFmtId="0" fontId="49" fillId="63" borderId="0" applyNumberFormat="0" applyBorder="0" applyAlignment="0" applyProtection="0"/>
    <xf numFmtId="0" fontId="49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2" fillId="0" borderId="59" applyNumberFormat="0" applyFill="0" applyAlignment="0" applyProtection="0"/>
    <xf numFmtId="0" fontId="106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7" fillId="0" borderId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10" fillId="0" borderId="0" applyFont="0" applyFill="0" applyBorder="0" applyAlignment="0" applyProtection="0"/>
    <xf numFmtId="180" fontId="2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0" fillId="0" borderId="0">
      <alignment vertical="center"/>
    </xf>
    <xf numFmtId="0" fontId="13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0"/>
    <xf numFmtId="0" fontId="109" fillId="0" borderId="0"/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1" fontId="117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0" fontId="17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7" fontId="2" fillId="0" borderId="0" applyFill="0" applyBorder="0" applyAlignment="0"/>
    <xf numFmtId="0" fontId="120" fillId="0" borderId="0"/>
    <xf numFmtId="1" fontId="121" fillId="0" borderId="18" applyBorder="0"/>
    <xf numFmtId="43" fontId="49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8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18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quotePrefix="1" applyFont="0" applyFill="0" applyBorder="0" applyAlignment="0">
      <protection locked="0"/>
    </xf>
    <xf numFmtId="189" fontId="7" fillId="0" borderId="0"/>
    <xf numFmtId="190" fontId="122" fillId="0" borderId="0"/>
    <xf numFmtId="3" fontId="2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1" fontId="125" fillId="0" borderId="0" applyFont="0" applyFill="0" applyBorder="0" applyAlignment="0" applyProtection="0"/>
    <xf numFmtId="0" fontId="2" fillId="0" borderId="0"/>
    <xf numFmtId="169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/>
    <xf numFmtId="0" fontId="126" fillId="0" borderId="0" applyNumberFormat="0" applyAlignment="0">
      <alignment horizontal="left"/>
    </xf>
    <xf numFmtId="198" fontId="109" fillId="0" borderId="0" applyFont="0" applyFill="0" applyBorder="0" applyAlignment="0" applyProtection="0"/>
    <xf numFmtId="2" fontId="2" fillId="0" borderId="0" applyFont="0" applyFill="0" applyBorder="0" applyAlignment="0" applyProtection="0"/>
    <xf numFmtId="199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4" fillId="6" borderId="66">
      <alignment horizontal="center" vertical="center" wrapText="1"/>
    </xf>
    <xf numFmtId="200" fontId="130" fillId="0" borderId="0">
      <protection locked="0"/>
    </xf>
    <xf numFmtId="200" fontId="130" fillId="0" borderId="0">
      <protection locked="0"/>
    </xf>
    <xf numFmtId="10" fontId="127" fillId="23" borderId="19" applyNumberFormat="0" applyBorder="0" applyAlignment="0" applyProtection="0"/>
    <xf numFmtId="187" fontId="131" fillId="70" borderId="0"/>
    <xf numFmtId="187" fontId="131" fillId="71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32" fillId="0" borderId="66"/>
    <xf numFmtId="201" fontId="133" fillId="0" borderId="67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7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6" fontId="13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9" fillId="0" borderId="0"/>
    <xf numFmtId="20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0" borderId="0"/>
    <xf numFmtId="14" fontId="17" fillId="0" borderId="0">
      <alignment horizontal="center" wrapText="1"/>
      <protection locked="0"/>
    </xf>
    <xf numFmtId="208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9" fontId="2" fillId="0" borderId="0" applyNumberFormat="0" applyFill="0" applyBorder="0" applyAlignment="0" applyProtection="0">
      <alignment horizontal="left"/>
    </xf>
    <xf numFmtId="210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1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2" fontId="125" fillId="0" borderId="32">
      <alignment horizontal="right" vertical="center"/>
    </xf>
    <xf numFmtId="213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4" fontId="125" fillId="0" borderId="0"/>
    <xf numFmtId="214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0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17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0" fontId="155" fillId="0" borderId="0"/>
    <xf numFmtId="202" fontId="112" fillId="0" borderId="0" applyFont="0" applyFill="0" applyBorder="0" applyAlignment="0" applyProtection="0"/>
    <xf numFmtId="219" fontId="114" fillId="0" borderId="0" applyFont="0" applyFill="0" applyBorder="0" applyAlignment="0" applyProtection="0"/>
    <xf numFmtId="203" fontId="11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</cellStyleXfs>
  <cellXfs count="379">
    <xf numFmtId="0" fontId="0" fillId="0" borderId="0" xfId="0"/>
    <xf numFmtId="0" fontId="2" fillId="0" borderId="0" xfId="303" applyFill="1" applyAlignment="1">
      <alignment vertical="center"/>
    </xf>
    <xf numFmtId="168" fontId="2" fillId="0" borderId="0" xfId="87" applyNumberFormat="1" applyFont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8" fontId="2" fillId="0" borderId="0" xfId="303" applyNumberFormat="1" applyAlignment="1" applyProtection="1">
      <alignment vertical="center"/>
      <protection locked="0"/>
    </xf>
    <xf numFmtId="167" fontId="4" fillId="22" borderId="17" xfId="87" applyFont="1" applyFill="1" applyBorder="1" applyAlignment="1" applyProtection="1">
      <alignment horizontal="center"/>
      <protection locked="0"/>
    </xf>
    <xf numFmtId="170" fontId="4" fillId="22" borderId="17" xfId="87" applyNumberFormat="1" applyFont="1" applyFill="1" applyBorder="1" applyAlignment="1" applyProtection="1">
      <alignment horizontal="center"/>
      <protection locked="0"/>
    </xf>
    <xf numFmtId="167" fontId="2" fillId="0" borderId="18" xfId="87" applyFont="1" applyBorder="1" applyProtection="1">
      <protection locked="0"/>
    </xf>
    <xf numFmtId="170" fontId="2" fillId="0" borderId="18" xfId="87" applyNumberFormat="1" applyFont="1" applyBorder="1" applyProtection="1">
      <protection locked="0"/>
    </xf>
    <xf numFmtId="167" fontId="4" fillId="22" borderId="19" xfId="87" applyFont="1" applyFill="1" applyBorder="1" applyProtection="1">
      <protection locked="0"/>
    </xf>
    <xf numFmtId="167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7" fontId="4" fillId="28" borderId="22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Font="1" applyFill="1" applyBorder="1" applyAlignment="1" applyProtection="1">
      <alignment horizontal="center" vertical="center" wrapText="1"/>
      <protection locked="0"/>
    </xf>
    <xf numFmtId="170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7" fontId="2" fillId="28" borderId="25" xfId="87" applyFont="1" applyFill="1" applyBorder="1" applyAlignment="1" applyProtection="1">
      <alignment vertical="center"/>
      <protection locked="0"/>
    </xf>
    <xf numFmtId="167" fontId="2" fillId="28" borderId="26" xfId="87" applyFont="1" applyFill="1" applyBorder="1" applyAlignment="1" applyProtection="1">
      <alignment vertical="center"/>
      <protection locked="0"/>
    </xf>
    <xf numFmtId="167" fontId="2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7" fontId="4" fillId="28" borderId="17" xfId="87" applyFont="1" applyFill="1" applyBorder="1" applyAlignment="1" applyProtection="1">
      <alignment vertical="center"/>
      <protection locked="0"/>
    </xf>
    <xf numFmtId="168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8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7" fontId="2" fillId="0" borderId="16" xfId="64" applyFont="1" applyFill="1" applyBorder="1" applyAlignment="1" applyProtection="1">
      <alignment horizontal="center" vertical="center"/>
      <protection locked="0"/>
    </xf>
    <xf numFmtId="168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7" fontId="54" fillId="0" borderId="0" xfId="64" applyFont="1"/>
    <xf numFmtId="0" fontId="54" fillId="0" borderId="0" xfId="0" applyFont="1" applyAlignment="1">
      <alignment vertical="center"/>
    </xf>
    <xf numFmtId="167" fontId="54" fillId="0" borderId="0" xfId="64" applyFont="1" applyAlignment="1">
      <alignment vertical="center"/>
    </xf>
    <xf numFmtId="167" fontId="54" fillId="0" borderId="0" xfId="64" applyFont="1" applyAlignment="1" applyProtection="1">
      <alignment vertical="center"/>
      <protection locked="0"/>
    </xf>
    <xf numFmtId="167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7" fontId="54" fillId="30" borderId="0" xfId="64" applyFont="1" applyFill="1" applyAlignment="1">
      <alignment vertical="center"/>
    </xf>
    <xf numFmtId="167" fontId="54" fillId="30" borderId="0" xfId="0" applyNumberFormat="1" applyFont="1" applyFill="1" applyAlignment="1">
      <alignment vertical="center"/>
    </xf>
    <xf numFmtId="167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8" fontId="54" fillId="29" borderId="0" xfId="64" applyNumberFormat="1" applyFont="1" applyFill="1" applyAlignment="1">
      <alignment vertical="center"/>
    </xf>
    <xf numFmtId="168" fontId="54" fillId="29" borderId="0" xfId="0" applyNumberFormat="1" applyFont="1" applyFill="1" applyAlignment="1">
      <alignment vertical="center"/>
    </xf>
    <xf numFmtId="168" fontId="54" fillId="0" borderId="0" xfId="64" applyNumberFormat="1" applyFont="1" applyAlignment="1">
      <alignment vertical="center"/>
    </xf>
    <xf numFmtId="0" fontId="52" fillId="31" borderId="0" xfId="0" applyFont="1" applyFill="1"/>
    <xf numFmtId="167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8" fontId="54" fillId="29" borderId="0" xfId="0" applyNumberFormat="1" applyFont="1" applyFill="1"/>
    <xf numFmtId="168" fontId="54" fillId="29" borderId="0" xfId="64" applyNumberFormat="1" applyFont="1" applyFill="1"/>
    <xf numFmtId="9" fontId="54" fillId="32" borderId="0" xfId="0" applyNumberFormat="1" applyFont="1" applyFill="1"/>
    <xf numFmtId="167" fontId="54" fillId="29" borderId="0" xfId="0" applyNumberFormat="1" applyFont="1" applyFill="1"/>
    <xf numFmtId="170" fontId="2" fillId="0" borderId="29" xfId="87" applyNumberFormat="1" applyFont="1" applyBorder="1" applyProtection="1">
      <protection locked="0"/>
    </xf>
    <xf numFmtId="170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7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2" fillId="0" borderId="31" xfId="87" applyNumberFormat="1" applyFont="1" applyFill="1" applyBorder="1" applyAlignment="1" applyProtection="1">
      <alignment horizontal="left" vertical="center"/>
      <protection locked="0"/>
    </xf>
    <xf numFmtId="168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7" fontId="2" fillId="0" borderId="16" xfId="87" applyFont="1" applyFill="1" applyBorder="1" applyAlignment="1" applyProtection="1">
      <alignment horizontal="center" vertical="center"/>
      <protection locked="0"/>
    </xf>
    <xf numFmtId="168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2" fillId="0" borderId="31" xfId="88" applyNumberFormat="1" applyFont="1" applyFill="1" applyBorder="1" applyAlignment="1" applyProtection="1">
      <alignment horizontal="left" vertical="center"/>
      <protection locked="0"/>
    </xf>
    <xf numFmtId="167" fontId="2" fillId="0" borderId="16" xfId="88" applyFont="1" applyFill="1" applyBorder="1" applyAlignment="1" applyProtection="1">
      <alignment horizontal="center" vertical="center"/>
      <protection locked="0"/>
    </xf>
    <xf numFmtId="167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8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8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2" fillId="0" borderId="19" xfId="64" applyNumberFormat="1" applyFont="1" applyFill="1" applyBorder="1" applyAlignment="1" applyProtection="1">
      <alignment vertical="center"/>
      <protection locked="0"/>
    </xf>
    <xf numFmtId="168" fontId="2" fillId="0" borderId="16" xfId="64" applyNumberFormat="1" applyFont="1" applyFill="1" applyBorder="1" applyAlignment="1" applyProtection="1">
      <alignment vertical="center"/>
      <protection locked="0"/>
    </xf>
    <xf numFmtId="170" fontId="2" fillId="0" borderId="19" xfId="64" applyNumberFormat="1" applyFont="1" applyFill="1" applyBorder="1" applyAlignment="1" applyProtection="1">
      <alignment horizontal="right" vertical="center"/>
      <protection locked="0"/>
    </xf>
    <xf numFmtId="170" fontId="2" fillId="0" borderId="16" xfId="64" applyNumberFormat="1" applyFont="1" applyFill="1" applyBorder="1" applyAlignment="1" applyProtection="1">
      <alignment horizontal="right" vertical="center"/>
      <protection locked="0"/>
    </xf>
    <xf numFmtId="170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7" fontId="2" fillId="0" borderId="0" xfId="64" applyFont="1" applyFill="1" applyAlignment="1">
      <alignment vertical="center"/>
    </xf>
    <xf numFmtId="0" fontId="0" fillId="0" borderId="0" xfId="0"/>
    <xf numFmtId="168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7" fontId="49" fillId="0" borderId="0" xfId="64" applyFont="1" applyAlignment="1"/>
    <xf numFmtId="167" fontId="62" fillId="0" borderId="0" xfId="64" applyFont="1"/>
    <xf numFmtId="167" fontId="63" fillId="0" borderId="0" xfId="64" applyFont="1" applyAlignment="1"/>
    <xf numFmtId="167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7" fontId="44" fillId="0" borderId="0" xfId="0" applyNumberFormat="1" applyFont="1" applyAlignment="1">
      <alignment horizontal="left"/>
    </xf>
    <xf numFmtId="178" fontId="45" fillId="0" borderId="0" xfId="0" applyNumberFormat="1" applyFont="1" applyAlignment="1">
      <alignment horizontal="left"/>
    </xf>
    <xf numFmtId="175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79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165" fontId="47" fillId="0" borderId="0" xfId="65" applyFont="1"/>
    <xf numFmtId="0" fontId="45" fillId="37" borderId="37" xfId="0" applyFont="1" applyFill="1" applyBorder="1" applyAlignment="1">
      <alignment horizontal="center"/>
    </xf>
    <xf numFmtId="0" fontId="48" fillId="37" borderId="38" xfId="0" applyFont="1" applyFill="1" applyBorder="1" applyAlignment="1">
      <alignment horizontal="center"/>
    </xf>
    <xf numFmtId="0" fontId="48" fillId="37" borderId="39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7" fontId="45" fillId="37" borderId="18" xfId="0" applyNumberFormat="1" applyFont="1" applyFill="1" applyBorder="1" applyAlignment="1">
      <alignment horizontal="center"/>
    </xf>
    <xf numFmtId="177" fontId="45" fillId="37" borderId="45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5" fontId="6" fillId="37" borderId="37" xfId="65" applyNumberFormat="1" applyFont="1" applyFill="1" applyBorder="1" applyAlignment="1"/>
    <xf numFmtId="165" fontId="47" fillId="0" borderId="0" xfId="65" quotePrefix="1" applyFont="1"/>
    <xf numFmtId="0" fontId="44" fillId="37" borderId="38" xfId="0" applyFont="1" applyFill="1" applyBorder="1" applyAlignment="1">
      <alignment horizontal="center"/>
    </xf>
    <xf numFmtId="0" fontId="44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67" fontId="47" fillId="0" borderId="0" xfId="64" applyFont="1"/>
    <xf numFmtId="0" fontId="44" fillId="0" borderId="0" xfId="0" applyFont="1" applyBorder="1" applyAlignment="1"/>
    <xf numFmtId="0" fontId="44" fillId="0" borderId="40" xfId="0" applyFont="1" applyBorder="1" applyAlignment="1"/>
    <xf numFmtId="0" fontId="47" fillId="0" borderId="0" xfId="0" applyFont="1" applyBorder="1"/>
    <xf numFmtId="0" fontId="47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39" xfId="0" applyFont="1" applyBorder="1" applyAlignment="1"/>
    <xf numFmtId="0" fontId="47" fillId="0" borderId="32" xfId="0" applyFont="1" applyBorder="1" applyAlignment="1"/>
    <xf numFmtId="0" fontId="47" fillId="0" borderId="41" xfId="0" applyFont="1" applyBorder="1" applyAlignment="1"/>
    <xf numFmtId="175" fontId="47" fillId="0" borderId="0" xfId="0" applyNumberFormat="1" applyFont="1"/>
    <xf numFmtId="167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39" xfId="0" applyFont="1" applyBorder="1" applyAlignment="1">
      <alignment horizontal="justify" vertical="top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165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0" xfId="0" applyFont="1" applyBorder="1" applyAlignment="1">
      <alignment horizontal="left" vertical="center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7" fillId="0" borderId="39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49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49" xfId="0" applyFont="1" applyBorder="1" applyAlignment="1">
      <alignment vertical="center"/>
    </xf>
    <xf numFmtId="0" fontId="44" fillId="0" borderId="43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39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0" xfId="0" applyFont="1" applyBorder="1" applyAlignment="1"/>
    <xf numFmtId="0" fontId="47" fillId="0" borderId="43" xfId="0" applyFont="1" applyBorder="1" applyAlignment="1"/>
    <xf numFmtId="167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1" xfId="0" applyFont="1" applyBorder="1" applyAlignment="1"/>
    <xf numFmtId="0" fontId="47" fillId="0" borderId="34" xfId="0" applyFont="1" applyBorder="1" applyAlignment="1"/>
    <xf numFmtId="0" fontId="47" fillId="0" borderId="40" xfId="0" applyFont="1" applyBorder="1" applyAlignment="1"/>
    <xf numFmtId="0" fontId="47" fillId="0" borderId="26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165" fontId="10" fillId="0" borderId="18" xfId="65" applyNumberFormat="1" applyFont="1" applyFill="1" applyBorder="1" applyAlignment="1">
      <alignment horizontal="right"/>
    </xf>
    <xf numFmtId="175" fontId="46" fillId="0" borderId="16" xfId="65" applyNumberFormat="1" applyFont="1" applyFill="1" applyBorder="1" applyAlignment="1">
      <alignment horizontal="right"/>
    </xf>
    <xf numFmtId="175" fontId="10" fillId="0" borderId="18" xfId="65" applyNumberFormat="1" applyFont="1" applyFill="1" applyBorder="1" applyAlignment="1">
      <alignment horizontal="right"/>
    </xf>
    <xf numFmtId="176" fontId="10" fillId="0" borderId="37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37" fontId="10" fillId="0" borderId="16" xfId="64" applyNumberFormat="1" applyFont="1" applyFill="1" applyBorder="1" applyAlignment="1">
      <alignment horizontal="right"/>
    </xf>
    <xf numFmtId="37" fontId="47" fillId="0" borderId="37" xfId="65" applyNumberFormat="1" applyFont="1" applyFill="1" applyBorder="1" applyAlignment="1">
      <alignment horizontal="right" vertical="top" wrapText="1"/>
    </xf>
    <xf numFmtId="167" fontId="10" fillId="0" borderId="18" xfId="64" applyFont="1" applyFill="1" applyBorder="1" applyAlignment="1">
      <alignment horizontal="right"/>
    </xf>
    <xf numFmtId="39" fontId="10" fillId="0" borderId="37" xfId="64" applyNumberFormat="1" applyFont="1" applyFill="1" applyBorder="1" applyAlignment="1">
      <alignment horizontal="right"/>
    </xf>
    <xf numFmtId="10" fontId="10" fillId="0" borderId="18" xfId="64" applyNumberFormat="1" applyFont="1" applyFill="1" applyBorder="1" applyAlignment="1">
      <alignment horizontal="right"/>
    </xf>
    <xf numFmtId="175" fontId="48" fillId="0" borderId="37" xfId="65" applyNumberFormat="1" applyFont="1" applyFill="1" applyBorder="1" applyAlignment="1">
      <alignment horizontal="right" vertical="center" wrapText="1"/>
    </xf>
    <xf numFmtId="175" fontId="48" fillId="0" borderId="18" xfId="65" applyNumberFormat="1" applyFont="1" applyFill="1" applyBorder="1" applyAlignment="1">
      <alignment horizontal="right" vertical="center" wrapText="1"/>
    </xf>
    <xf numFmtId="0" fontId="48" fillId="37" borderId="62" xfId="0" applyFont="1" applyFill="1" applyBorder="1" applyAlignment="1">
      <alignment horizontal="center"/>
    </xf>
    <xf numFmtId="0" fontId="45" fillId="37" borderId="63" xfId="0" applyFont="1" applyFill="1" applyBorder="1" applyAlignment="1">
      <alignment horizontal="center"/>
    </xf>
    <xf numFmtId="175" fontId="7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5" fontId="7" fillId="0" borderId="18" xfId="65" applyNumberFormat="1" applyFont="1" applyFill="1" applyBorder="1" applyAlignment="1"/>
    <xf numFmtId="175" fontId="7" fillId="0" borderId="45" xfId="65" applyNumberFormat="1" applyFont="1" applyFill="1" applyBorder="1" applyAlignment="1"/>
    <xf numFmtId="175" fontId="10" fillId="0" borderId="41" xfId="65" applyNumberFormat="1" applyFont="1" applyFill="1" applyBorder="1" applyAlignment="1">
      <alignment horizontal="right"/>
    </xf>
    <xf numFmtId="175" fontId="10" fillId="0" borderId="60" xfId="65" applyNumberFormat="1" applyFont="1" applyFill="1" applyBorder="1" applyAlignment="1"/>
    <xf numFmtId="165" fontId="10" fillId="0" borderId="60" xfId="65" applyNumberFormat="1" applyFont="1" applyFill="1" applyBorder="1" applyAlignment="1"/>
    <xf numFmtId="165" fontId="10" fillId="0" borderId="19" xfId="65" applyNumberFormat="1" applyFont="1" applyFill="1" applyBorder="1" applyAlignment="1">
      <alignment horizontal="right"/>
    </xf>
    <xf numFmtId="10" fontId="10" fillId="0" borderId="17" xfId="311" applyNumberFormat="1" applyFont="1" applyFill="1" applyBorder="1" applyAlignment="1">
      <alignment horizontal="right"/>
    </xf>
    <xf numFmtId="10" fontId="10" fillId="0" borderId="21" xfId="311" applyNumberFormat="1" applyFont="1" applyFill="1" applyBorder="1" applyAlignment="1"/>
    <xf numFmtId="175" fontId="10" fillId="0" borderId="60" xfId="65" applyNumberFormat="1" applyFont="1" applyFill="1" applyBorder="1" applyAlignment="1">
      <alignment horizontal="right"/>
    </xf>
    <xf numFmtId="165" fontId="10" fillId="0" borderId="45" xfId="65" applyNumberFormat="1" applyFont="1" applyFill="1" applyBorder="1" applyAlignment="1">
      <alignment horizontal="right"/>
    </xf>
    <xf numFmtId="175" fontId="46" fillId="0" borderId="28" xfId="65" applyNumberFormat="1" applyFont="1" applyFill="1" applyBorder="1" applyAlignment="1">
      <alignment horizontal="right"/>
    </xf>
    <xf numFmtId="175" fontId="10" fillId="0" borderId="45" xfId="65" applyNumberFormat="1" applyFont="1" applyFill="1" applyBorder="1" applyAlignment="1">
      <alignment horizontal="right"/>
    </xf>
    <xf numFmtId="176" fontId="10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0" fillId="0" borderId="45" xfId="64" applyNumberFormat="1" applyFont="1" applyFill="1" applyBorder="1" applyAlignment="1">
      <alignment horizontal="right"/>
    </xf>
    <xf numFmtId="37" fontId="10" fillId="0" borderId="28" xfId="64" applyNumberFormat="1" applyFont="1" applyFill="1" applyBorder="1" applyAlignment="1">
      <alignment horizontal="right"/>
    </xf>
    <xf numFmtId="37" fontId="47" fillId="0" borderId="63" xfId="65" applyNumberFormat="1" applyFont="1" applyFill="1" applyBorder="1" applyAlignment="1">
      <alignment horizontal="right" vertical="top" wrapText="1"/>
    </xf>
    <xf numFmtId="167" fontId="10" fillId="0" borderId="45" xfId="64" applyFont="1" applyFill="1" applyBorder="1" applyAlignment="1">
      <alignment horizontal="right"/>
    </xf>
    <xf numFmtId="39" fontId="10" fillId="0" borderId="63" xfId="64" applyNumberFormat="1" applyFont="1" applyFill="1" applyBorder="1" applyAlignment="1">
      <alignment horizontal="right"/>
    </xf>
    <xf numFmtId="10" fontId="10" fillId="0" borderId="45" xfId="64" applyNumberFormat="1" applyFont="1" applyFill="1" applyBorder="1" applyAlignment="1">
      <alignment horizontal="right"/>
    </xf>
    <xf numFmtId="175" fontId="48" fillId="0" borderId="63" xfId="65" applyNumberFormat="1" applyFont="1" applyFill="1" applyBorder="1" applyAlignment="1">
      <alignment horizontal="right" vertical="center" wrapText="1"/>
    </xf>
    <xf numFmtId="175" fontId="48" fillId="0" borderId="45" xfId="65" applyNumberFormat="1" applyFont="1" applyFill="1" applyBorder="1" applyAlignment="1">
      <alignment horizontal="right" vertical="center" wrapText="1"/>
    </xf>
    <xf numFmtId="167" fontId="10" fillId="0" borderId="60" xfId="64" applyFont="1" applyFill="1" applyBorder="1" applyAlignment="1"/>
    <xf numFmtId="167" fontId="10" fillId="0" borderId="60" xfId="64" applyFont="1" applyFill="1" applyBorder="1" applyAlignment="1">
      <alignment horizontal="right"/>
    </xf>
    <xf numFmtId="175" fontId="6" fillId="0" borderId="18" xfId="65" applyNumberFormat="1" applyFont="1" applyFill="1" applyBorder="1" applyAlignment="1"/>
    <xf numFmtId="175" fontId="89" fillId="0" borderId="37" xfId="65" applyNumberFormat="1" applyFont="1" applyFill="1" applyBorder="1" applyAlignment="1"/>
    <xf numFmtId="175" fontId="6" fillId="0" borderId="28" xfId="65" applyNumberFormat="1" applyFont="1" applyFill="1" applyBorder="1" applyAlignment="1"/>
    <xf numFmtId="167" fontId="47" fillId="0" borderId="0" xfId="64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169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7" fontId="54" fillId="0" borderId="0" xfId="64" applyFont="1" applyAlignment="1">
      <alignment horizontal="center" vertical="center"/>
    </xf>
    <xf numFmtId="167" fontId="54" fillId="32" borderId="0" xfId="64" applyFont="1" applyFill="1" applyAlignment="1" applyProtection="1">
      <alignment horizontal="left" vertical="center"/>
      <protection locked="0"/>
    </xf>
    <xf numFmtId="167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7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7" fontId="2" fillId="22" borderId="32" xfId="87" applyFont="1" applyFill="1" applyBorder="1" applyAlignment="1" applyProtection="1">
      <alignment horizontal="center"/>
      <protection locked="0"/>
    </xf>
    <xf numFmtId="167" fontId="2" fillId="22" borderId="12" xfId="87" applyFont="1" applyFill="1" applyBorder="1" applyAlignment="1" applyProtection="1">
      <alignment horizontal="center"/>
      <protection locked="0"/>
    </xf>
    <xf numFmtId="0" fontId="8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42" xfId="0" applyFont="1" applyBorder="1" applyAlignment="1">
      <alignment horizontal="center" vertical="top" wrapText="1"/>
    </xf>
    <xf numFmtId="0" fontId="44" fillId="0" borderId="43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1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4" xfId="0" applyFont="1" applyBorder="1" applyAlignment="1">
      <alignment horizontal="center" vertical="top" wrapText="1"/>
    </xf>
    <xf numFmtId="0" fontId="48" fillId="0" borderId="41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4" fillId="0" borderId="0" xfId="0" applyFont="1" applyAlignment="1">
      <alignment horizontal="left"/>
    </xf>
    <xf numFmtId="0" fontId="45" fillId="0" borderId="38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37" borderId="42" xfId="0" applyFont="1" applyFill="1" applyBorder="1" applyAlignment="1">
      <alignment horizontal="center"/>
    </xf>
    <xf numFmtId="0" fontId="44" fillId="37" borderId="43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8" fillId="37" borderId="46" xfId="0" applyFont="1" applyFill="1" applyBorder="1" applyAlignment="1">
      <alignment horizontal="center"/>
    </xf>
    <xf numFmtId="0" fontId="48" fillId="37" borderId="47" xfId="0" applyFont="1" applyFill="1" applyBorder="1" applyAlignment="1">
      <alignment horizontal="center"/>
    </xf>
    <xf numFmtId="0" fontId="48" fillId="37" borderId="48" xfId="0" applyFont="1" applyFill="1" applyBorder="1" applyAlignment="1">
      <alignment horizontal="center"/>
    </xf>
    <xf numFmtId="0" fontId="48" fillId="37" borderId="42" xfId="0" applyFont="1" applyFill="1" applyBorder="1" applyAlignment="1">
      <alignment horizontal="center"/>
    </xf>
    <xf numFmtId="0" fontId="48" fillId="37" borderId="43" xfId="0" applyFont="1" applyFill="1" applyBorder="1" applyAlignment="1">
      <alignment horizontal="center"/>
    </xf>
    <xf numFmtId="0" fontId="45" fillId="37" borderId="49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</cellXfs>
  <cellStyles count="650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2" xfId="394" builtinId="34" customBuiltin="1"/>
    <cellStyle name="20% - Accent2 2" xfId="6"/>
    <cellStyle name="20% - Accent2 3" xfId="418"/>
    <cellStyle name="20% - Accent3" xfId="398" builtinId="38" customBuiltin="1"/>
    <cellStyle name="20% - Accent3 2" xfId="7"/>
    <cellStyle name="20% - Accent3 3" xfId="419"/>
    <cellStyle name="20% - Accent4" xfId="402" builtinId="42" customBuiltin="1"/>
    <cellStyle name="20% - Accent4 2" xfId="8"/>
    <cellStyle name="20% - Accent4 3" xfId="420"/>
    <cellStyle name="20% - Accent5" xfId="406" builtinId="46" customBuiltin="1"/>
    <cellStyle name="20% - Accent5 2" xfId="9"/>
    <cellStyle name="20% - Accent5 3" xfId="421"/>
    <cellStyle name="20% - Accent6" xfId="410" builtinId="50" customBuiltin="1"/>
    <cellStyle name="20% - Accent6 2" xfId="10"/>
    <cellStyle name="20% - Accent6 3" xfId="422"/>
    <cellStyle name="40% - Accent1" xfId="391" builtinId="31" customBuiltin="1"/>
    <cellStyle name="40% - Accent1 2" xfId="11"/>
    <cellStyle name="40% - Accent1 3" xfId="423"/>
    <cellStyle name="40% - Accent2" xfId="395" builtinId="35" customBuiltin="1"/>
    <cellStyle name="40% - Accent2 2" xfId="12"/>
    <cellStyle name="40% - Accent2 3" xfId="424"/>
    <cellStyle name="40% - Accent3" xfId="399" builtinId="39" customBuiltin="1"/>
    <cellStyle name="40% - Accent3 2" xfId="13"/>
    <cellStyle name="40% - Accent3 3" xfId="425"/>
    <cellStyle name="40% - Accent4" xfId="403" builtinId="43" customBuiltin="1"/>
    <cellStyle name="40% - Accent4 2" xfId="14"/>
    <cellStyle name="40% - Accent4 3" xfId="426"/>
    <cellStyle name="40% - Accent5" xfId="407" builtinId="47" customBuiltin="1"/>
    <cellStyle name="40% - Accent5 2" xfId="15"/>
    <cellStyle name="40% - Accent5 3" xfId="427"/>
    <cellStyle name="40% - Accent6" xfId="411" builtinId="51" customBuiltin="1"/>
    <cellStyle name="40% - Accent6 2" xfId="16"/>
    <cellStyle name="40% - Accent6 3" xfId="428"/>
    <cellStyle name="60% - Accent1" xfId="392" builtinId="32" customBuiltin="1"/>
    <cellStyle name="60% - Accent1 2" xfId="17"/>
    <cellStyle name="60% - Accent1 3" xfId="429"/>
    <cellStyle name="60% - Accent2" xfId="396" builtinId="36" customBuiltin="1"/>
    <cellStyle name="60% - Accent2 2" xfId="18"/>
    <cellStyle name="60% - Accent2 3" xfId="430"/>
    <cellStyle name="60% - Accent3" xfId="400" builtinId="40" customBuiltin="1"/>
    <cellStyle name="60% - Accent3 2" xfId="19"/>
    <cellStyle name="60% - Accent3 3" xfId="431"/>
    <cellStyle name="60% - Accent4" xfId="404" builtinId="44" customBuiltin="1"/>
    <cellStyle name="60% - Accent4 2" xfId="20"/>
    <cellStyle name="60% - Accent4 3" xfId="432"/>
    <cellStyle name="60% - Accent5" xfId="408" builtinId="48" customBuiltin="1"/>
    <cellStyle name="60% - Accent5 2" xfId="21"/>
    <cellStyle name="60% - Accent5 3" xfId="433"/>
    <cellStyle name="60% - Accent6" xfId="412" builtinId="52" customBuiltin="1"/>
    <cellStyle name="60% - Accent6 2" xfId="22"/>
    <cellStyle name="60% - Accent6 3" xfId="434"/>
    <cellStyle name="Accent1" xfId="389" builtinId="29" customBuiltin="1"/>
    <cellStyle name="Accent1 2" xfId="23"/>
    <cellStyle name="Accent1 3" xfId="435"/>
    <cellStyle name="Accent2" xfId="393" builtinId="33" customBuiltin="1"/>
    <cellStyle name="Accent2 2" xfId="24"/>
    <cellStyle name="Accent2 3" xfId="436"/>
    <cellStyle name="Accent3" xfId="397" builtinId="37" customBuiltin="1"/>
    <cellStyle name="Accent3 2" xfId="25"/>
    <cellStyle name="Accent3 3" xfId="437"/>
    <cellStyle name="Accent4" xfId="401" builtinId="41" customBuiltin="1"/>
    <cellStyle name="Accent4 2" xfId="26"/>
    <cellStyle name="Accent4 3" xfId="438"/>
    <cellStyle name="Accent5" xfId="405" builtinId="45" customBuiltin="1"/>
    <cellStyle name="Accent5 2" xfId="27"/>
    <cellStyle name="Accent5 3" xfId="439"/>
    <cellStyle name="Accent6" xfId="409" builtinId="49" customBuiltin="1"/>
    <cellStyle name="Accent6 2" xfId="28"/>
    <cellStyle name="Accent6 3" xfId="440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Fixed" xfId="531"/>
    <cellStyle name="form_so" xfId="532"/>
    <cellStyle name="Good" xfId="378" builtinId="26" customBuiltin="1"/>
    <cellStyle name="Good 2" xfId="118"/>
    <cellStyle name="Good 3" xfId="445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2" xfId="375" builtinId="17" customBuiltin="1"/>
    <cellStyle name="Heading 2 2" xfId="120"/>
    <cellStyle name="Heading 2 3" xfId="447"/>
    <cellStyle name="Heading 3" xfId="376" builtinId="18" customBuiltin="1"/>
    <cellStyle name="Heading 3 2" xfId="121"/>
    <cellStyle name="Heading 3 3" xfId="448"/>
    <cellStyle name="Heading 4" xfId="377" builtinId="19" customBuiltin="1"/>
    <cellStyle name="Heading 4 2" xfId="122"/>
    <cellStyle name="Heading 4 3" xfId="449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otal" xfId="388" builtinId="25" customBuiltin="1"/>
    <cellStyle name="Total 2" xfId="371"/>
    <cellStyle name="Total 3" xfId="455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8" zoomScale="90" zoomScaleNormal="90" workbookViewId="0">
      <selection activeCell="F47" sqref="F47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5" t="s">
        <v>564</v>
      </c>
      <c r="B2" s="365"/>
      <c r="C2" s="365"/>
      <c r="D2" s="365"/>
      <c r="E2" s="365"/>
      <c r="F2" s="365"/>
    </row>
    <row r="3" spans="1:6" ht="19.5" customHeight="1">
      <c r="A3" s="366" t="s">
        <v>586</v>
      </c>
      <c r="B3" s="366"/>
      <c r="C3" s="366"/>
      <c r="D3" s="366"/>
      <c r="E3" s="366"/>
      <c r="F3" s="366"/>
    </row>
    <row r="4" spans="1:6" ht="18" customHeight="1">
      <c r="A4" s="367" t="s">
        <v>565</v>
      </c>
      <c r="B4" s="367"/>
      <c r="C4" s="367"/>
      <c r="D4" s="367"/>
      <c r="E4" s="367"/>
      <c r="F4" s="367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0" t="s">
        <v>574</v>
      </c>
      <c r="B18" s="360"/>
      <c r="C18" s="360"/>
      <c r="D18" s="161" t="str">
        <f>"Từ ngày "&amp;TEXT(G18,"dd/mm/yyyy")&amp;" đến "&amp;TEXT(G19,"dd/mm/yyyy")</f>
        <v>Từ ngày 18/07/2022 đến 24/07/2022</v>
      </c>
      <c r="G18" s="176">
        <v>44760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18/07/2022 to 24/07/2022</v>
      </c>
      <c r="G19" s="176">
        <v>44766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44767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5">
        <f>D20</f>
        <v>44767</v>
      </c>
      <c r="E21" s="375"/>
      <c r="F21" s="375"/>
      <c r="G21" s="375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8" t="s">
        <v>531</v>
      </c>
      <c r="B23" s="369"/>
      <c r="C23" s="370" t="s">
        <v>541</v>
      </c>
      <c r="D23" s="369"/>
      <c r="E23" s="184" t="s">
        <v>542</v>
      </c>
      <c r="F23" s="274" t="s">
        <v>560</v>
      </c>
      <c r="H23" s="179"/>
      <c r="K23" s="185"/>
    </row>
    <row r="24" spans="1:11" ht="15.75" customHeight="1">
      <c r="A24" s="371" t="s">
        <v>27</v>
      </c>
      <c r="B24" s="372"/>
      <c r="C24" s="373" t="s">
        <v>330</v>
      </c>
      <c r="D24" s="374"/>
      <c r="E24" s="186" t="s">
        <v>543</v>
      </c>
      <c r="F24" s="275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44766</v>
      </c>
      <c r="F25" s="191">
        <f>G18-1</f>
        <v>44759</v>
      </c>
      <c r="G25" s="192"/>
      <c r="H25" s="179"/>
      <c r="K25" s="185"/>
    </row>
    <row r="26" spans="1:11" ht="15.75" customHeight="1">
      <c r="A26" s="363" t="s">
        <v>576</v>
      </c>
      <c r="B26" s="364"/>
      <c r="C26" s="193" t="s">
        <v>544</v>
      </c>
      <c r="D26" s="193"/>
      <c r="E26" s="194"/>
      <c r="F26" s="276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2"/>
      <c r="F27" s="279"/>
      <c r="H27" s="200"/>
      <c r="K27" s="195"/>
    </row>
    <row r="28" spans="1:11" ht="15.75" customHeight="1">
      <c r="A28" s="356">
        <v>1</v>
      </c>
      <c r="B28" s="357"/>
      <c r="C28" s="201" t="s">
        <v>546</v>
      </c>
      <c r="D28" s="202"/>
      <c r="E28" s="303"/>
      <c r="F28" s="304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8"/>
      <c r="F29" s="279"/>
      <c r="H29" s="203"/>
      <c r="K29" s="195"/>
    </row>
    <row r="30" spans="1:11" ht="15.75" customHeight="1">
      <c r="A30" s="358">
        <v>1.1000000000000001</v>
      </c>
      <c r="B30" s="359"/>
      <c r="C30" s="208" t="s">
        <v>588</v>
      </c>
      <c r="D30" s="209"/>
      <c r="E30" s="163">
        <f>F34</f>
        <v>105471311717</v>
      </c>
      <c r="F30" s="286">
        <v>98133852972</v>
      </c>
      <c r="G30" s="210"/>
      <c r="H30" s="211"/>
      <c r="I30" s="210"/>
      <c r="J30" s="210"/>
      <c r="K30" s="185"/>
    </row>
    <row r="31" spans="1:11" ht="15.75" customHeight="1">
      <c r="A31" s="361">
        <v>1.2</v>
      </c>
      <c r="B31" s="362"/>
      <c r="C31" s="212" t="s">
        <v>589</v>
      </c>
      <c r="D31" s="213"/>
      <c r="E31" s="262">
        <f>F35</f>
        <v>12297.57</v>
      </c>
      <c r="F31" s="287">
        <v>12265.91</v>
      </c>
      <c r="G31" s="210"/>
      <c r="H31" s="211"/>
      <c r="I31" s="210"/>
      <c r="J31" s="210"/>
      <c r="K31" s="185"/>
    </row>
    <row r="32" spans="1:11" ht="15.75" customHeight="1">
      <c r="A32" s="356">
        <v>2</v>
      </c>
      <c r="B32" s="357"/>
      <c r="C32" s="201" t="s">
        <v>548</v>
      </c>
      <c r="D32" s="202"/>
      <c r="E32" s="263"/>
      <c r="F32" s="288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4"/>
      <c r="F33" s="289"/>
      <c r="G33" s="210"/>
      <c r="H33" s="211"/>
      <c r="I33" s="210"/>
      <c r="J33" s="210"/>
      <c r="K33" s="185"/>
    </row>
    <row r="34" spans="1:11" ht="15.75" customHeight="1">
      <c r="A34" s="358">
        <v>2.1</v>
      </c>
      <c r="B34" s="359"/>
      <c r="C34" s="208" t="s">
        <v>590</v>
      </c>
      <c r="D34" s="209"/>
      <c r="E34" s="163">
        <v>109897629085</v>
      </c>
      <c r="F34" s="286">
        <v>105471311717</v>
      </c>
      <c r="G34" s="210"/>
      <c r="H34" s="211"/>
      <c r="I34" s="210"/>
      <c r="J34" s="210"/>
      <c r="K34" s="216"/>
    </row>
    <row r="35" spans="1:11" ht="15.75" customHeight="1">
      <c r="A35" s="361">
        <v>2.2000000000000002</v>
      </c>
      <c r="B35" s="362"/>
      <c r="C35" s="217" t="s">
        <v>591</v>
      </c>
      <c r="D35" s="207"/>
      <c r="E35" s="262">
        <v>12274.09</v>
      </c>
      <c r="F35" s="287">
        <v>12297.57</v>
      </c>
      <c r="G35" s="210"/>
      <c r="H35" s="211"/>
      <c r="I35" s="210"/>
      <c r="J35" s="210"/>
    </row>
    <row r="36" spans="1:11" ht="15.75" customHeight="1">
      <c r="A36" s="343">
        <v>3</v>
      </c>
      <c r="B36" s="344"/>
      <c r="C36" s="218" t="s">
        <v>579</v>
      </c>
      <c r="D36" s="219"/>
      <c r="E36" s="265"/>
      <c r="F36" s="290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7">
        <f>E34-E30</f>
        <v>4426317368</v>
      </c>
      <c r="F37" s="291">
        <v>7337458745</v>
      </c>
      <c r="G37" s="210"/>
      <c r="H37" s="211"/>
      <c r="I37" s="210"/>
      <c r="J37" s="210"/>
    </row>
    <row r="38" spans="1:11" ht="15.75" customHeight="1">
      <c r="A38" s="345">
        <v>3.1</v>
      </c>
      <c r="B38" s="346"/>
      <c r="C38" s="224" t="s">
        <v>550</v>
      </c>
      <c r="D38" s="225"/>
      <c r="E38" s="265"/>
      <c r="F38" s="290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6">
        <f>E37-E41</f>
        <v>-198313002</v>
      </c>
      <c r="F39" s="292">
        <v>265936885</v>
      </c>
      <c r="G39" s="210"/>
      <c r="H39" s="211"/>
      <c r="I39" s="210"/>
      <c r="J39" s="210"/>
    </row>
    <row r="40" spans="1:11" ht="15.75" customHeight="1">
      <c r="A40" s="347">
        <v>3.2</v>
      </c>
      <c r="B40" s="348"/>
      <c r="C40" s="229" t="s">
        <v>587</v>
      </c>
      <c r="D40" s="230"/>
      <c r="E40" s="267"/>
      <c r="F40" s="293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7">
        <v>4624630370</v>
      </c>
      <c r="F41" s="291">
        <v>7071521860</v>
      </c>
      <c r="G41" s="210"/>
      <c r="H41" s="211"/>
      <c r="I41" s="210"/>
      <c r="J41" s="210"/>
    </row>
    <row r="42" spans="1:11" ht="15.75" customHeight="1">
      <c r="A42" s="347">
        <v>3.3</v>
      </c>
      <c r="B42" s="348"/>
      <c r="C42" s="224" t="s">
        <v>552</v>
      </c>
      <c r="D42" s="225"/>
      <c r="E42" s="268"/>
      <c r="F42" s="294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9"/>
      <c r="F43" s="295"/>
      <c r="G43" s="210"/>
      <c r="H43" s="211"/>
      <c r="I43" s="210"/>
      <c r="J43" s="210"/>
    </row>
    <row r="44" spans="1:11" ht="15.75" customHeight="1">
      <c r="A44" s="343">
        <v>4</v>
      </c>
      <c r="B44" s="349">
        <v>4</v>
      </c>
      <c r="C44" s="234" t="s">
        <v>577</v>
      </c>
      <c r="D44" s="225"/>
      <c r="E44" s="270"/>
      <c r="F44" s="296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1">
        <f>E35/E31-1</f>
        <v>-1.9093202966113942E-3</v>
      </c>
      <c r="F45" s="297">
        <v>2.5811374777737761E-3</v>
      </c>
      <c r="G45" s="200"/>
      <c r="H45" s="211"/>
      <c r="I45" s="210"/>
      <c r="J45" s="210"/>
    </row>
    <row r="46" spans="1:11" ht="15.75" customHeight="1">
      <c r="A46" s="343">
        <v>5</v>
      </c>
      <c r="B46" s="349"/>
      <c r="C46" s="237" t="s">
        <v>554</v>
      </c>
      <c r="D46" s="238"/>
      <c r="E46" s="272"/>
      <c r="F46" s="298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3"/>
      <c r="F47" s="299"/>
      <c r="G47" s="210"/>
      <c r="H47" s="211"/>
      <c r="I47" s="210"/>
      <c r="J47" s="210"/>
    </row>
    <row r="48" spans="1:11" ht="15.75" customHeight="1">
      <c r="A48" s="354">
        <v>5.0999999999999996</v>
      </c>
      <c r="B48" s="355"/>
      <c r="C48" s="241" t="s">
        <v>592</v>
      </c>
      <c r="D48" s="209"/>
      <c r="E48" s="244">
        <v>12299.91</v>
      </c>
      <c r="F48" s="300">
        <v>12297.57</v>
      </c>
      <c r="G48" s="210"/>
      <c r="H48" s="211"/>
      <c r="I48" s="210"/>
      <c r="J48" s="210"/>
    </row>
    <row r="49" spans="1:10" ht="15.75" customHeight="1">
      <c r="A49" s="354">
        <v>5.2</v>
      </c>
      <c r="B49" s="355"/>
      <c r="C49" s="242" t="s">
        <v>593</v>
      </c>
      <c r="D49" s="243"/>
      <c r="E49" s="244">
        <v>11552.1</v>
      </c>
      <c r="F49" s="301">
        <v>11542.75</v>
      </c>
      <c r="G49" s="210"/>
      <c r="H49" s="211"/>
      <c r="I49" s="210"/>
      <c r="J49" s="210"/>
    </row>
    <row r="50" spans="1:10" ht="15.75" customHeight="1">
      <c r="A50" s="352">
        <v>6</v>
      </c>
      <c r="B50" s="353"/>
      <c r="C50" s="245" t="s">
        <v>578</v>
      </c>
      <c r="D50" s="246"/>
      <c r="E50" s="280"/>
      <c r="F50" s="281"/>
      <c r="G50" s="210"/>
      <c r="H50" s="211"/>
      <c r="I50" s="210"/>
      <c r="J50" s="210"/>
    </row>
    <row r="51" spans="1:10" ht="15.75" customHeight="1">
      <c r="A51" s="354">
        <v>6.1</v>
      </c>
      <c r="B51" s="355">
        <v>6.1</v>
      </c>
      <c r="C51" s="247" t="s">
        <v>594</v>
      </c>
      <c r="D51" s="248"/>
      <c r="E51" s="282">
        <v>70595.37</v>
      </c>
      <c r="F51" s="282">
        <v>70595.37</v>
      </c>
      <c r="G51" s="210"/>
      <c r="H51" s="211"/>
      <c r="I51" s="210"/>
      <c r="J51" s="210"/>
    </row>
    <row r="52" spans="1:10" ht="15.75" customHeight="1">
      <c r="A52" s="354">
        <v>6.2</v>
      </c>
      <c r="B52" s="355"/>
      <c r="C52" s="208" t="s">
        <v>595</v>
      </c>
      <c r="D52" s="241"/>
      <c r="E52" s="283">
        <v>866493925</v>
      </c>
      <c r="F52" s="282">
        <v>868151504.25089991</v>
      </c>
      <c r="G52" s="305"/>
      <c r="H52" s="211"/>
      <c r="I52" s="210"/>
      <c r="J52" s="210"/>
    </row>
    <row r="53" spans="1:10" ht="15.75" customHeight="1" thickBot="1">
      <c r="A53" s="350">
        <v>6.2</v>
      </c>
      <c r="B53" s="351">
        <v>6.3</v>
      </c>
      <c r="C53" s="249" t="s">
        <v>583</v>
      </c>
      <c r="D53" s="249"/>
      <c r="E53" s="284">
        <v>7.9000000000000008E-3</v>
      </c>
      <c r="F53" s="285">
        <v>8.2311624850207512E-3</v>
      </c>
      <c r="G53" s="305"/>
      <c r="H53" s="211"/>
      <c r="I53" s="210"/>
      <c r="J53" s="210"/>
    </row>
    <row r="54" spans="1:10" ht="15.75" customHeight="1">
      <c r="A54" s="250"/>
      <c r="B54" s="250"/>
      <c r="C54" s="250"/>
      <c r="D54" s="250"/>
      <c r="E54" s="251"/>
      <c r="F54" s="251"/>
    </row>
    <row r="55" spans="1:10">
      <c r="B55" s="252"/>
      <c r="C55" s="253" t="s">
        <v>556</v>
      </c>
      <c r="D55" s="253"/>
      <c r="E55" s="342" t="s">
        <v>557</v>
      </c>
      <c r="F55" s="342"/>
    </row>
    <row r="56" spans="1:10">
      <c r="B56" s="252"/>
      <c r="C56" s="254" t="s">
        <v>596</v>
      </c>
      <c r="D56" s="253"/>
      <c r="E56" s="376" t="s">
        <v>558</v>
      </c>
      <c r="F56" s="342"/>
    </row>
    <row r="57" spans="1:10" ht="14.25" customHeight="1">
      <c r="C57" s="255"/>
      <c r="D57" s="255"/>
      <c r="E57" s="174"/>
      <c r="F57" s="174"/>
    </row>
    <row r="58" spans="1:10" ht="14.25" customHeight="1">
      <c r="A58" s="256"/>
      <c r="B58" s="256"/>
    </row>
    <row r="59" spans="1:10" ht="14.25" customHeight="1">
      <c r="A59" s="256"/>
      <c r="B59" s="256"/>
    </row>
    <row r="60" spans="1:10" ht="14.25" customHeight="1">
      <c r="A60" s="256"/>
      <c r="B60" s="256"/>
    </row>
    <row r="61" spans="1:10" ht="14.25" customHeight="1">
      <c r="A61" s="256"/>
      <c r="B61" s="256"/>
    </row>
    <row r="62" spans="1:10" ht="14.25" customHeight="1">
      <c r="A62" s="256"/>
      <c r="B62" s="256"/>
    </row>
    <row r="63" spans="1:10" ht="14.25" customHeight="1">
      <c r="A63" s="256"/>
      <c r="B63" s="256"/>
      <c r="C63" s="254"/>
      <c r="E63" s="377"/>
      <c r="F63" s="377"/>
    </row>
    <row r="64" spans="1:10" ht="14.25" customHeight="1">
      <c r="A64" s="257"/>
      <c r="B64" s="257"/>
      <c r="C64" s="258"/>
      <c r="D64" s="173"/>
      <c r="E64" s="378"/>
      <c r="F64" s="378"/>
    </row>
    <row r="65" spans="1:4" ht="16.5">
      <c r="A65" s="257"/>
      <c r="B65" s="257"/>
      <c r="C65" s="257"/>
      <c r="D65" s="257"/>
    </row>
    <row r="66" spans="1:4" ht="16.5">
      <c r="A66" s="259"/>
      <c r="B66" s="259"/>
      <c r="C66" s="259"/>
      <c r="D66" s="259"/>
    </row>
    <row r="67" spans="1:4" ht="16.5">
      <c r="A67" s="260"/>
      <c r="B67" s="260"/>
      <c r="C67" s="259"/>
      <c r="D67" s="259"/>
    </row>
    <row r="68" spans="1:4" ht="15.75">
      <c r="A68" s="261"/>
      <c r="B68" s="261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qEKvktses/hI5lQE4GMNQKtOzkk=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8kbwcnuixRbPI1zF0C0tgKQp46s=</DigestValue>
    </Reference>
  </SignedInfo>
  <SignatureValue>OL2x/pWHNrpyTPB5ITfgxauI3hZlPGx4+AEjaI4RsiMFpOfPg9FnxNU+c8DCp/mvVAhTFTeYyTVd
EvfqfNwEOJb0noK3SPnG4ZAGFkzBfLRdfeZWnd5UbAoKI6TfnT0QeVIwH4ZYgkLdm3ga6zC0EP01
2fx+eDsTCjNvqQYQH5c=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OPK+QbKupOE0+Im/OcdLjEVR4CE=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5Ft3mk1DUNgF8eaieIn6kfknCCE=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0FOnqDUm8Vzpmvhc2PB8jtPhJ/Q=</DigestValue>
      </Reference>
      <Reference URI="/xl/worksheets/sheet2.xml?ContentType=application/vnd.openxmlformats-officedocument.spreadsheetml.worksheet+xml">
        <DigestMethod Algorithm="http://www.w3.org/2000/09/xmldsig#sha1"/>
        <DigestValue>YC6eZNuxQ2RneZtwhORz9cVAEj4=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7Gou5Udad8RpCob/Mrj0eVwVoLc=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aEBbliN0oeSEHIjtZGn1cDYAfVA=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2022-07-25T07:03:22Z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2022-07-25T07:03:22Z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52H3thUOSzlW8G2R1HBdzLTh3e4=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3wOYE2F3i8ZVRyJP7UyRZdD6RfY=</DigestValue>
    </Reference>
  </SignedInfo>
  <SignatureValue>cJmNyhcXDboTxh/3ApRhGTbmjyzwvGais89f/5PQ975JHy871zc+U/qlB16Sw55kJKFGZ2036Tvm
2odQDLb6wu/PBrg5gFzP4hYT1AxnS1yscHsjbXCBtV8/VJ3wtcD5Gg4UuDA1gUREPFymPDOG8zTZ
DWT0VTssrokVnqbf8/8=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5Ft3mk1DUNgF8eaieIn6kfknCCE=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0FOnqDUm8Vzpmvhc2PB8jtPhJ/Q=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aEBbliN0oeSEHIjtZGn1cDYAfVA=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YC6eZNuxQ2RneZtwhORz9cVAEj4=</DigestValue>
      </Reference>
      <Reference URI="/xl/worksheets/sheet3.xml?ContentType=application/vnd.openxmlformats-officedocument.spreadsheetml.worksheet+xml">
        <DigestMethod Algorithm="http://www.w3.org/2000/09/xmldsig#sha1"/>
        <DigestValue>7Gou5Udad8RpCob/Mrj0eVwVoLc=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OPK+QbKupOE0+Im/OcdLjEVR4CE=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2022-07-25T08:31:40Z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2022-07-25T08:31:40Z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2022-07-25T04:09:50Z</dcterms:modified>
</cp:coreProperties>
</file>