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LUU KY-GIAM SAT\GIAM SAT CAC QUY DAU TU\BAO CAO GUI KH\TCREIT\BAO CAO THANG QUY NAM\2022\Quy 1.2022\"/>
    </mc:Choice>
  </mc:AlternateContent>
  <bookViews>
    <workbookView xWindow="0" yWindow="0" windowWidth="24000" windowHeight="9630" activeTab="2"/>
  </bookViews>
  <sheets>
    <sheet name="1.CDKT" sheetId="1" r:id="rId1"/>
    <sheet name="2.KQKD" sheetId="2" r:id="rId2"/>
    <sheet name="NOTICE TO FS" sheetId="3" r:id="rId3"/>
    <sheet name="B05" sheetId="5" r:id="rId4"/>
    <sheet name="B06" sheetId="7" r:id="rId5"/>
    <sheet name="B07" sheetId="8" r:id="rId6"/>
    <sheet name="Sheet1" sheetId="9" state="hidden"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0">'1.CDKT'!$A$1:$G$63</definedName>
    <definedName name="_xlnm.Print_Area" localSheetId="1">'2.KQKD'!$A$1:$F$39</definedName>
    <definedName name="_xlnm.Print_Area" localSheetId="3">'B05'!$A$1:$J$46</definedName>
    <definedName name="_xlnm.Print_Area" localSheetId="4">'B06'!$A$1:$J$28</definedName>
    <definedName name="_xlnm.Print_Area" localSheetId="5">'B07'!$A$1:$J$42</definedName>
    <definedName name="_xlnm.Print_Area" localSheetId="2">'NOTICE TO FS'!$A$1:$I$131</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FS'!$A$2:$D$55</definedName>
    <definedName name="Z_4BEFD842_CCB8_4958_A8AC_F69A74857DA7_.wvu.Rows" localSheetId="2" hidden="1">'NOTICE TO FS'!$55:$55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vinhnt1</author>
  </authors>
  <commentList>
    <comment ref="F28" authorId="0" shapeId="0">
      <text>
        <r>
          <rPr>
            <b/>
            <sz val="9"/>
            <color indexed="81"/>
            <rFont val="Tahoma"/>
            <family val="2"/>
          </rPr>
          <t>vinhnt1:</t>
        </r>
        <r>
          <rPr>
            <sz val="9"/>
            <color indexed="81"/>
            <rFont val="Tahoma"/>
            <family val="2"/>
          </rPr>
          <t xml:space="preserve">
bao gom phi luu ky, quan ly quy, giam sat</t>
        </r>
      </text>
    </comment>
    <comment ref="F29" authorId="0" shapeId="0">
      <text>
        <r>
          <rPr>
            <b/>
            <sz val="9"/>
            <color indexed="81"/>
            <rFont val="Tahoma"/>
            <family val="2"/>
          </rPr>
          <t>vinhnt1:</t>
        </r>
        <r>
          <rPr>
            <sz val="9"/>
            <color indexed="81"/>
            <rFont val="Tahoma"/>
            <family val="2"/>
          </rPr>
          <t xml:space="preserve">
phi kiem toan</t>
        </r>
      </text>
    </comment>
  </commentList>
</comments>
</file>

<file path=xl/comments2.xml><?xml version="1.0" encoding="utf-8"?>
<comments xmlns="http://schemas.openxmlformats.org/spreadsheetml/2006/main">
  <authors>
    <author>Thuy Ngoc HOANG</author>
  </authors>
  <commentList>
    <comment ref="G18" authorId="0" shapeId="0">
      <text>
        <r>
          <rPr>
            <b/>
            <sz val="8"/>
            <color indexed="81"/>
            <rFont val="Tahoma"/>
            <family val="2"/>
          </rPr>
          <t>lai phat, refer to ghss as of 15Jan13</t>
        </r>
        <r>
          <rPr>
            <sz val="8"/>
            <color indexed="81"/>
            <rFont val="Tahoma"/>
            <family val="2"/>
          </rPr>
          <t xml:space="preserve">
</t>
        </r>
      </text>
    </comment>
  </commentList>
</comments>
</file>

<file path=xl/sharedStrings.xml><?xml version="1.0" encoding="utf-8"?>
<sst xmlns="http://schemas.openxmlformats.org/spreadsheetml/2006/main" count="437" uniqueCount="320">
  <si>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</si>
  <si>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</si>
  <si>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</si>
  <si>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</si>
  <si>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Địa chỉ: Tầng 10 Số 191 Bà Triệu, Hai Bà Trưng, Hà Nội</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</si>
  <si>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</si>
  <si>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</si>
  <si>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</si>
  <si>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</si>
  <si>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</si>
  <si>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</si>
  <si>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</si>
  <si>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</si>
  <si>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</si>
  <si>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</si>
  <si>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</si>
  <si>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</si>
  <si>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</si>
  <si>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</si>
  <si>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</si>
  <si>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</si>
  <si>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</si>
  <si>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</si>
  <si>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</si>
  <si>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</si>
  <si>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</si>
  <si>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</si>
  <si>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</si>
  <si>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</si>
  <si>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</si>
  <si>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</si>
  <si>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</si>
  <si>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</si>
  <si>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</si>
  <si>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</si>
  <si>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</si>
  <si>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</si>
  <si>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</si>
  <si>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</si>
  <si>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</si>
  <si>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</si>
  <si>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</si>
  <si>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</si>
  <si>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</si>
  <si>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</si>
  <si>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</si>
  <si>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</si>
  <si>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</si>
  <si>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</si>
  <si>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</si>
  <si>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</si>
  <si>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</si>
  <si>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Ngân hàng TMCP Đầu tư và Phát triển VN-CN Hà Thành </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</si>
  <si>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</si>
  <si>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</si>
  <si>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</si>
  <si>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</si>
  <si>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</si>
  <si>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</si>
  <si>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</si>
  <si>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</si>
  <si>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</si>
  <si>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</si>
  <si>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</si>
  <si>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</si>
  <si>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</si>
  <si>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</si>
  <si>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</si>
  <si>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</si>
  <si>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</si>
  <si>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</si>
  <si>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</si>
  <si>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</si>
  <si>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</si>
  <si>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</si>
  <si>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</si>
  <si>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</si>
  <si>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</si>
  <si>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</si>
  <si>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</si>
  <si>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</si>
  <si>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</si>
  <si>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</si>
  <si>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</si>
  <si>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</si>
  <si>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</si>
  <si>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</si>
  <si>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</si>
  <si>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</si>
  <si>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</si>
  <si>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</si>
  <si>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</si>
  <si>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</si>
  <si>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</si>
  <si>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</si>
  <si>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</si>
  <si>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</si>
  <si>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</si>
  <si>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</si>
  <si>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</si>
  <si>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</si>
  <si>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</si>
  <si>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</si>
  <si>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</si>
  <si>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</si>
  <si>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</si>
  <si>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</si>
  <si>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</si>
  <si>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</si>
  <si>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</si>
  <si>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</si>
  <si>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</si>
  <si>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</si>
  <si>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</si>
  <si>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</si>
  <si>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</si>
  <si>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</si>
  <si>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</si>
  <si>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</si>
  <si>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</si>
  <si>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</si>
  <si>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</si>
  <si>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</si>
  <si>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</si>
  <si>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</si>
  <si>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</si>
  <si>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</si>
  <si>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</si>
  <si>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</si>
  <si>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</si>
  <si>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</si>
  <si>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</si>
  <si>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</si>
  <si>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</si>
  <si>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</si>
  <si>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</si>
  <si>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</si>
  <si>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</si>
  <si>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</si>
  <si>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B. Định giá trái phiếu</t>
  </si>
  <si>
    <t xml:space="preserve">       1. Trái phiếu niêm yết </t>
  </si>
  <si>
    <t xml:space="preserve">      2. Trái phiếu chưa/không niêm yết:</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</si>
  <si>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</si>
  <si>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</si>
  <si>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</si>
  <si>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</si>
  <si>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</si>
  <si>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</si>
  <si>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</si>
  <si>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</si>
  <si>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</si>
  <si>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</si>
  <si>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</si>
  <si>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</si>
  <si>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</si>
  <si>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</si>
  <si>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</si>
  <si>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</si>
  <si>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</si>
  <si>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</si>
  <si>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</si>
  <si>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</si>
  <si>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</si>
  <si>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</si>
  <si>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</si>
  <si>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</si>
  <si>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</si>
  <si>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</si>
  <si>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</si>
  <si>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</si>
  <si>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</si>
  <si>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</si>
  <si>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</si>
  <si>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</si>
  <si>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</si>
  <si>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</si>
  <si>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</si>
  <si>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</si>
  <si>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</si>
  <si>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</si>
  <si>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</si>
  <si>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</si>
  <si>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</si>
  <si>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</si>
  <si>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</si>
  <si>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</si>
  <si>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</si>
  <si>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</si>
  <si>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</si>
  <si>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</si>
  <si>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</si>
  <si>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</si>
  <si>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</si>
  <si>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</si>
  <si>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</si>
  <si>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</si>
  <si>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</si>
  <si>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</si>
  <si>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Giá trị đơn vị quỹ cuối kỳ</t>
  </si>
  <si>
    <t>Ngân hàng TMCP Đầu tư và Phát triển Việt Nam - Chi nhánh Hà Thành</t>
  </si>
  <si>
    <t>Quỹ Đầu tư Bất động sản Techcom Việt Nam</t>
  </si>
  <si>
    <t>Tầng 10, số 191 phố Bà Triệu, phường Lê Đại Hành, quận Hai Bà  Trưng, Hà Nội.</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</si>
  <si>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</si>
  <si>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</si>
  <si>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</si>
  <si>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</si>
  <si>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</si>
  <si>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</si>
  <si>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</si>
  <si>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</si>
  <si>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</si>
  <si>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t>Vũ Thanh Hằng              Phan Thị Thu Hằng      Đặng Lưu Dũng</t>
  </si>
  <si>
    <t>Phụ trách bộ phận giám sát</t>
  </si>
  <si>
    <t>Giám đốc</t>
  </si>
  <si>
    <t>Phương pháp định giá được xây dựng dựa trên thông tư 224/2012/TT-BTC - hướng dẫn thành lập và quản lý quỹ đóng, quỹ thành viên. Phương pháp định giá được Quỹ áp dụng kế toán cho các khoản đầu tư kể từ ngày 29/06/2016 và được quy định trong Điều lệ tổ chức và hoạt động Quỹ. Các khoản đầu tư của Quỹ được xác định như sau:</t>
  </si>
  <si>
    <t>+ Giá trị sổ sách; hoặc
+ Mệnh Giá; hoặc
+ Giá xác định theo phương pháp khác đã được Ban đại diện quỹ chấp thuận.</t>
  </si>
  <si>
    <t>Là một trong các mức giá sau:</t>
  </si>
  <si>
    <t xml:space="preserve">- Giá trị sổ sách; hoặc
- Giá mua/giá trị vốn góp; hoặc
- Giá xác định theo phương pháp khác đã được Ban đại diện quỹ chấp thuận.
</t>
  </si>
  <si>
    <t>Công ty quản lý quỹ</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</si>
  <si>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</si>
  <si>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</si>
  <si>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</si>
  <si>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</si>
  <si>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</si>
  <si>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</si>
  <si>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</si>
  <si>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</si>
  <si>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</si>
  <si>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</si>
  <si>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</si>
  <si>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</si>
  <si>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</si>
  <si>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</si>
  <si>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</si>
  <si>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</si>
  <si>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</si>
  <si>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</si>
  <si>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</si>
  <si>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</si>
  <si>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</si>
  <si>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</si>
  <si>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</si>
  <si>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</si>
  <si>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</si>
  <si>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</si>
  <si>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</si>
  <si>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</si>
  <si>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</si>
  <si>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</si>
  <si>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</si>
  <si>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</si>
  <si>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</si>
  <si>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</si>
  <si>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</si>
  <si>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</si>
  <si>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</si>
  <si>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</si>
  <si>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</si>
  <si>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</si>
  <si>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</si>
  <si>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</si>
  <si>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</si>
  <si>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</si>
  <si>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</si>
  <si>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</si>
  <si>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</si>
  <si>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</si>
  <si>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</si>
  <si>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</si>
  <si>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</si>
  <si>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</si>
  <si>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</si>
  <si>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Kỳ báo cáo của năm trước</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</si>
  <si>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</si>
  <si>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</si>
  <si>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</si>
  <si>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</si>
  <si>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</si>
  <si>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</si>
  <si>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</si>
  <si>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</si>
  <si>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</si>
  <si>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</si>
  <si>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</si>
  <si>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</si>
  <si>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</si>
  <si>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</si>
  <si>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</si>
  <si>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</si>
  <si>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</si>
  <si>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</si>
  <si>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</si>
  <si>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NLG</t>
  </si>
  <si>
    <t>VIC</t>
  </si>
  <si>
    <t>CÔNG TY CỔ PHẦN QUẢN LÝ QUỸ KỸ THƯƠNG</t>
  </si>
  <si>
    <t>Người lập biểu                   Kế toán trưởng           Tổng Giám đốc</t>
  </si>
  <si>
    <t>Tổng Giám đốc</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</si>
  <si>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33/GPĐC-UBCK ngày 05/06/2019.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10, Tòa nhà Techcombank, số 191, Bà Triệu, phường Lê Đại Hành, quận Hai Bà Trưng, thành phố Hà Nội.</t>
  </si>
  <si>
    <t>Tỷ lệ giá trị giao dịch chứng chỉ quỹ so với giá trị tài sản ròng cuối kỳ</t>
  </si>
  <si>
    <t>- Giá đóng cửa (hoặc tên gọi khác theo quy chế của Sở giao dịch chứng khoán) của ngày có giao dịch gần nhất trước ngày định giá;
- Trường hợp không có giao dịch nhiều hơn 15 ngày tính đến Ngày định giá, là một trong các mức giá sau:
+ Giá trị sổ sách; hoặc
+ Giá mua; hoặc
+ Giá xác định theo phương pháp khác đã được Ban đại diện quỹ chấp thuận.</t>
  </si>
  <si>
    <t>- Tám mươi phần trăm (80%) giá trị thanh lý của cổ phiếu đó tại ngày lập bảng cân đối kế toán gần nhất trước Ngày định giá; hoặc
- Giá xác định theo phương pháp khác đã được Ban đại diện quỹ chấp thuận.</t>
  </si>
  <si>
    <t>2. Định giá cổ phiếu bị đình chỉ giao dịch, hoặc hủy niêm yết hoặc hủy đăng ký giao dịch</t>
  </si>
  <si>
    <t>3. Định giá cổ phiếu của tổ chức trong tình trạng giải thể, phá sản</t>
  </si>
  <si>
    <t>4. Định giá cổ phần, phần vốn góp khác</t>
  </si>
  <si>
    <t xml:space="preserve">- Giá yết bình quân trên hệ thống giao dịch hoặc tên gọi khác, tùy thuộc vào quy định nội bộ của Sở giao dịch chứng khoán tại ngày có giao dịch gần nhất trước ngày định giá cộng lãi lũy kế;
- Trường hợp không có giao dịch nhiều hơn 15 ngày tính đến Ngày định giá, là một trong các mức giá sau:
+ Giá mua cộng lãi lũy kế; hoặc
+ Mệnh giá cộng lãi lũy kế; hoặc
+ Giá xác định theo phương pháp khác đã được Ban đại diện quỹ chấp thuận.
</t>
  </si>
  <si>
    <r>
      <rPr>
        <b/>
        <sz val="10"/>
        <rFont val="Times New Roman"/>
        <family val="1"/>
      </rPr>
      <t xml:space="preserve">1. Định giá cổ phiếu niêm yết, đăng ký giao dịch: </t>
    </r>
    <r>
      <rPr>
        <sz val="10"/>
        <rFont val="Times New Roman"/>
        <family val="1"/>
      </rPr>
      <t xml:space="preserve">
Giá của cổ phiếu niêm yết, đăng ký giao dịch được xác định là :
</t>
    </r>
  </si>
  <si>
    <t>-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t>
  </si>
  <si>
    <r>
      <t xml:space="preserve">C. Tín phiếu kho bạc, chứng chỉ tiền gửi có thể chuyển nhượng, và các công cụ thị trường tiền tệ khác giá được xác định là  : </t>
    </r>
    <r>
      <rPr>
        <sz val="10"/>
        <rFont val="Times New Roman"/>
        <family val="1"/>
      </rPr>
      <t>giá mua cộng với lãi lũy kế tính tới ngày trước ngày định giá</t>
    </r>
  </si>
  <si>
    <t xml:space="preserve"> </t>
  </si>
  <si>
    <t xml:space="preserve">     MML121021       </t>
  </si>
  <si>
    <t xml:space="preserve">     NPM11907        </t>
  </si>
  <si>
    <t>Tại ngày 31/12/2021</t>
  </si>
  <si>
    <t>Quý 1 Năm 2022</t>
  </si>
  <si>
    <t>Tại ngày 31/03/2022</t>
  </si>
  <si>
    <t>Quý 01 năm 2022</t>
  </si>
  <si>
    <t>Quý 1 năm 2022</t>
  </si>
  <si>
    <t xml:space="preserve">     VHM121024       </t>
  </si>
  <si>
    <t>Ngày 12 tháng 04 năm 2022</t>
  </si>
  <si>
    <t>Lập, ngày 12 tháng 04 năm 2022</t>
  </si>
  <si>
    <t>Phó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</si>
</sst>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Tại ngày &quot;dd&quot; tháng &quot;mm&quot; năm &quot;yyyy"/>
    <numFmt numFmtId="166" formatCode="_ * #,##0_ ;_ * \-#,##0_ ;_ * &quot;-&quot;_ ;_ @_ "/>
    <numFmt numFmtId="167" formatCode="_(* #,##0_);_(* \(#,##0\);_(* &quot;-&quot;??_);_(@_)"/>
    <numFmt numFmtId="168" formatCode="_-* #,##0\ _€_-;\-* #,##0\ _€_-;_-* &quot;-&quot;??\ _€_-;_-@_-"/>
    <numFmt numFmtId="169" formatCode="0.000%"/>
  </numFmts>
  <fonts count="54">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name val=".VnTime"/>
      <family val="2"/>
    </font>
    <font>
      <b/>
      <sz val="10"/>
      <name val="Arial"/>
      <family val="2"/>
    </font>
    <font>
      <sz val="10"/>
      <name val="Arial"/>
      <family val="2"/>
    </font>
    <font>
      <b/>
      <sz val="14"/>
      <name val="Arial"/>
      <family val="2"/>
    </font>
    <font>
      <b/>
      <i/>
      <sz val="12"/>
      <name val="Times New Roman"/>
      <family val="1"/>
    </font>
    <font>
      <i/>
      <sz val="10"/>
      <name val="Arial"/>
      <family val="2"/>
    </font>
    <font>
      <b/>
      <sz val="10"/>
      <name val="Times New Roman"/>
      <family val="1"/>
    </font>
    <font>
      <sz val="10"/>
      <name val="Times New Roman"/>
      <family val="1"/>
    </font>
    <font>
      <sz val="12"/>
      <name val="Arial"/>
      <family val="2"/>
    </font>
    <font>
      <b/>
      <sz val="8"/>
      <name val="Tahoma"/>
      <family val="2"/>
    </font>
    <font>
      <sz val="11"/>
      <name val="Times New Roman"/>
      <family val="1"/>
    </font>
    <font>
      <b/>
      <sz val="8"/>
      <color indexed="81"/>
      <name val="Tahoma"/>
      <family val="2"/>
    </font>
    <font>
      <sz val="8"/>
      <color indexed="81"/>
      <name val="Tahoma"/>
      <family val="2"/>
    </font>
    <font>
      <sz val="11"/>
      <color theme="1"/>
      <name val="Times New Roman"/>
      <family val="2"/>
    </font>
    <font>
      <sz val="12"/>
      <name val="Times New Roman"/>
      <family val="1"/>
    </font>
    <font>
      <i/>
      <sz val="11"/>
      <name val="Times New Roman"/>
      <family val="1"/>
    </font>
    <font>
      <b/>
      <sz val="14"/>
      <name val="Times New Roman"/>
      <family val="1"/>
    </font>
    <font>
      <i/>
      <sz val="10"/>
      <name val="Times New Roman"/>
      <family val="1"/>
    </font>
    <font>
      <sz val="10"/>
      <name val="Arial"/>
      <family val="2"/>
    </font>
    <font>
      <sz val="12"/>
      <color theme="1"/>
      <name val="Times New Roman"/>
      <family val="1"/>
    </font>
    <font>
      <b/>
      <sz val="12"/>
      <name val="Times New Roman"/>
      <family val="1"/>
    </font>
    <font>
      <b/>
      <sz val="12"/>
      <color indexed="63"/>
      <name val="Times New Roman"/>
      <family val="1"/>
    </font>
    <font>
      <i/>
      <sz val="12"/>
      <name val="Times New Roman"/>
      <family val="1"/>
    </font>
    <font>
      <sz val="9"/>
      <color indexed="81"/>
      <name val="Tahoma"/>
      <family val="2"/>
    </font>
    <font>
      <b/>
      <sz val="9"/>
      <color indexed="81"/>
      <name val="Tahoma"/>
      <family val="2"/>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
      <b/>
      <sz val="10"/>
      <name val="Arial"/>
      <family val="2"/>
      <charset val="163"/>
    </font>
    <font>
      <sz val="10"/>
      <name val="Arial"/>
      <family val="2"/>
      <charset val="163"/>
    </font>
    <font>
      <b/>
      <sz val="14"/>
      <name val="Arial"/>
      <family val="2"/>
      <charset val="163"/>
    </font>
    <font>
      <i/>
      <sz val="10"/>
      <name val="Arial"/>
      <family val="2"/>
      <charset val="163"/>
    </font>
    <font>
      <b/>
      <sz val="10"/>
      <name val="Times New Roman"/>
      <family val="1"/>
      <charset val="163"/>
    </font>
    <font>
      <sz val="10"/>
      <name val="Times New Roman"/>
      <family val="1"/>
      <charset val="163"/>
    </font>
    <font>
      <b/>
      <i/>
      <sz val="12"/>
      <name val="Times New Roman"/>
      <family val="1"/>
      <charset val="163"/>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65">
    <xf numFmtId="0" fontId="0" fillId="0" borderId="0"/>
    <xf numFmtId="0" fontId="5"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164" fontId="18"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2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164" fontId="2" fillId="0" borderId="0" applyFont="0" applyFill="0" applyBorder="0" applyAlignment="0" applyProtection="0"/>
    <xf numFmtId="0" fontId="7" fillId="0" borderId="0"/>
    <xf numFmtId="0" fontId="30" fillId="0" borderId="0" applyNumberFormat="0" applyFill="0" applyBorder="0" applyAlignment="0" applyProtection="0"/>
    <xf numFmtId="0" fontId="31" fillId="0" borderId="16"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19" applyNumberFormat="0" applyAlignment="0" applyProtection="0"/>
    <xf numFmtId="0" fontId="38" fillId="8" borderId="20" applyNumberFormat="0" applyAlignment="0" applyProtection="0"/>
    <xf numFmtId="0" fontId="39" fillId="8" borderId="19" applyNumberFormat="0" applyAlignment="0" applyProtection="0"/>
    <xf numFmtId="0" fontId="40" fillId="0" borderId="21" applyNumberFormat="0" applyFill="0" applyAlignment="0" applyProtection="0"/>
    <xf numFmtId="0" fontId="41" fillId="9" borderId="22"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4" applyNumberFormat="0" applyFill="0" applyAlignment="0" applyProtection="0"/>
    <xf numFmtId="0" fontId="4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46" fillId="0" borderId="0">
      <alignment vertical="top"/>
    </xf>
    <xf numFmtId="0" fontId="1" fillId="10" borderId="23" applyNumberFormat="0" applyFont="0" applyAlignment="0" applyProtection="0"/>
  </cellStyleXfs>
  <cellXfs count="400">
    <xf numFmtId="0" fontId="0" fillId="0" borderId="0" xfId="0"/>
    <xf numFmtId="2" fontId="6" fillId="0" borderId="0" xfId="1" applyNumberFormat="1" applyFont="1" applyFill="1" applyAlignment="1">
      <alignment vertical="center"/>
    </xf>
    <xf numFmtId="2" fontId="7" fillId="0" borderId="0" xfId="1" applyNumberFormat="1" applyFont="1" applyFill="1" applyAlignment="1">
      <alignment vertical="center"/>
    </xf>
    <xf numFmtId="0" fontId="6"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1" xfId="2" applyFont="1" applyFill="1" applyBorder="1" applyAlignment="1" applyProtection="1">
      <alignment vertical="center"/>
      <protection hidden="1"/>
    </xf>
    <xf numFmtId="0" fontId="7" fillId="0" borderId="8" xfId="2" applyFont="1" applyFill="1" applyBorder="1" applyAlignment="1" applyProtection="1">
      <alignment horizontal="center" vertical="center"/>
      <protection hidden="1"/>
    </xf>
    <xf numFmtId="167" fontId="7" fillId="0" borderId="0" xfId="2" applyNumberFormat="1" applyFont="1" applyFill="1" applyBorder="1" applyAlignment="1" applyProtection="1">
      <alignment vertical="center"/>
      <protection hidden="1"/>
    </xf>
    <xf numFmtId="0" fontId="10" fillId="0" borderId="0" xfId="2" applyFont="1" applyFill="1" applyBorder="1" applyAlignment="1" applyProtection="1">
      <alignment vertical="center"/>
      <protection hidden="1"/>
    </xf>
    <xf numFmtId="0" fontId="6" fillId="0" borderId="8" xfId="2" applyFont="1" applyFill="1" applyBorder="1" applyAlignment="1" applyProtection="1">
      <alignment horizontal="center" vertical="center"/>
      <protection hidden="1"/>
    </xf>
    <xf numFmtId="0" fontId="7" fillId="0" borderId="0" xfId="2" applyFont="1" applyFill="1" applyBorder="1" applyAlignment="1" applyProtection="1">
      <alignment horizontal="center" vertical="center"/>
      <protection hidden="1"/>
    </xf>
    <xf numFmtId="0" fontId="7" fillId="0" borderId="9" xfId="2" applyFont="1" applyFill="1" applyBorder="1" applyAlignment="1" applyProtection="1">
      <alignment horizontal="center" vertical="center"/>
      <protection hidden="1"/>
    </xf>
    <xf numFmtId="0" fontId="6" fillId="0" borderId="0" xfId="1" applyNumberFormat="1" applyFont="1" applyFill="1" applyAlignment="1">
      <alignment horizontal="left" vertical="center"/>
    </xf>
    <xf numFmtId="37" fontId="10" fillId="2" borderId="0" xfId="1" applyNumberFormat="1" applyFont="1" applyFill="1" applyBorder="1" applyAlignment="1">
      <alignment horizontal="centerContinuous" vertical="center"/>
    </xf>
    <xf numFmtId="0" fontId="6" fillId="0" borderId="1" xfId="1" applyNumberFormat="1" applyFont="1" applyFill="1" applyBorder="1" applyAlignment="1">
      <alignment horizontal="left" vertical="center"/>
    </xf>
    <xf numFmtId="2" fontId="6" fillId="0" borderId="1" xfId="1" applyNumberFormat="1" applyFont="1" applyFill="1" applyBorder="1" applyAlignment="1">
      <alignment vertical="center"/>
    </xf>
    <xf numFmtId="2" fontId="6" fillId="0" borderId="0" xfId="1" applyNumberFormat="1" applyFont="1" applyFill="1" applyBorder="1" applyAlignment="1">
      <alignment vertical="center"/>
    </xf>
    <xf numFmtId="167" fontId="6" fillId="0" borderId="1" xfId="3" applyNumberFormat="1" applyFont="1" applyFill="1" applyBorder="1" applyAlignment="1">
      <alignment horizontal="centerContinuous" vertical="center"/>
    </xf>
    <xf numFmtId="0" fontId="6" fillId="0" borderId="0" xfId="1" applyNumberFormat="1" applyFont="1" applyFill="1" applyBorder="1" applyAlignment="1">
      <alignment horizontal="left" vertical="center"/>
    </xf>
    <xf numFmtId="2" fontId="7" fillId="0" borderId="0" xfId="1" applyNumberFormat="1" applyFont="1" applyFill="1" applyBorder="1" applyAlignment="1">
      <alignment vertical="center"/>
    </xf>
    <xf numFmtId="167" fontId="7" fillId="0" borderId="0" xfId="3" applyNumberFormat="1" applyFont="1" applyFill="1" applyBorder="1" applyAlignment="1">
      <alignment vertical="center"/>
    </xf>
    <xf numFmtId="167" fontId="7" fillId="0" borderId="0" xfId="3" applyNumberFormat="1" applyFont="1" applyFill="1" applyAlignment="1">
      <alignment vertical="center"/>
    </xf>
    <xf numFmtId="0" fontId="11" fillId="0" borderId="0" xfId="1" applyNumberFormat="1" applyFont="1" applyFill="1" applyAlignment="1">
      <alignment horizontal="left" vertical="center"/>
    </xf>
    <xf numFmtId="2" fontId="12" fillId="0" borderId="0" xfId="1" applyNumberFormat="1" applyFont="1" applyFill="1" applyAlignment="1">
      <alignment vertical="center"/>
    </xf>
    <xf numFmtId="2" fontId="7" fillId="0" borderId="0" xfId="1" applyNumberFormat="1" applyFont="1" applyFill="1" applyAlignment="1">
      <alignment horizontal="center" vertical="center"/>
    </xf>
    <xf numFmtId="164" fontId="13" fillId="0" borderId="0" xfId="4" applyFont="1" applyAlignment="1"/>
    <xf numFmtId="2" fontId="7" fillId="2" borderId="0" xfId="1" applyNumberFormat="1" applyFont="1" applyFill="1" applyAlignment="1">
      <alignment vertical="center"/>
    </xf>
    <xf numFmtId="2" fontId="6" fillId="0" borderId="0" xfId="1" applyNumberFormat="1" applyFont="1" applyFill="1" applyAlignment="1">
      <alignment horizontal="left" vertical="center"/>
    </xf>
    <xf numFmtId="0" fontId="7" fillId="2" borderId="0" xfId="2" applyFont="1" applyFill="1" applyBorder="1" applyAlignment="1" applyProtection="1">
      <alignment vertical="center"/>
      <protection hidden="1"/>
    </xf>
    <xf numFmtId="38" fontId="6" fillId="2" borderId="0" xfId="2" applyNumberFormat="1" applyFont="1" applyFill="1" applyBorder="1" applyAlignment="1" applyProtection="1">
      <alignment horizontal="right" vertical="center"/>
      <protection hidden="1"/>
    </xf>
    <xf numFmtId="38" fontId="7" fillId="2" borderId="0" xfId="2" applyNumberFormat="1" applyFont="1" applyFill="1" applyBorder="1" applyAlignment="1" applyProtection="1">
      <alignment horizontal="right" vertical="center"/>
      <protection hidden="1"/>
    </xf>
    <xf numFmtId="38" fontId="6" fillId="0" borderId="0" xfId="0" applyNumberFormat="1" applyFont="1" applyAlignment="1">
      <alignment horizontal="right"/>
    </xf>
    <xf numFmtId="0" fontId="6" fillId="0" borderId="1" xfId="2" applyFont="1" applyFill="1" applyBorder="1" applyAlignment="1" applyProtection="1">
      <alignment horizontal="center" vertical="center"/>
      <protection hidden="1"/>
    </xf>
    <xf numFmtId="0" fontId="6" fillId="2" borderId="1" xfId="2" applyFont="1" applyFill="1" applyBorder="1" applyAlignment="1" applyProtection="1">
      <alignment vertical="center"/>
      <protection hidden="1"/>
    </xf>
    <xf numFmtId="0" fontId="10" fillId="2" borderId="0" xfId="2" applyFont="1" applyFill="1" applyBorder="1" applyAlignment="1" applyProtection="1">
      <alignment horizontal="right" vertical="center"/>
      <protection hidden="1"/>
    </xf>
    <xf numFmtId="3" fontId="6" fillId="2" borderId="7" xfId="2" applyNumberFormat="1" applyFont="1" applyFill="1" applyBorder="1" applyAlignment="1" applyProtection="1">
      <alignment horizontal="center" vertical="center" wrapText="1"/>
      <protection hidden="1"/>
    </xf>
    <xf numFmtId="166" fontId="6" fillId="2" borderId="5" xfId="2" applyNumberFormat="1" applyFont="1" applyFill="1" applyBorder="1" applyAlignment="1" applyProtection="1">
      <alignment horizontal="center" vertical="center" wrapText="1"/>
      <protection hidden="1"/>
    </xf>
    <xf numFmtId="3" fontId="6" fillId="2" borderId="5" xfId="2" applyNumberFormat="1" applyFont="1" applyFill="1" applyBorder="1" applyAlignment="1" applyProtection="1">
      <alignment horizontal="center" vertical="center" wrapText="1"/>
      <protection hidden="1"/>
    </xf>
    <xf numFmtId="0" fontId="6" fillId="0" borderId="6" xfId="0" applyFont="1" applyFill="1" applyBorder="1" applyAlignment="1">
      <alignment vertical="center" wrapText="1"/>
    </xf>
    <xf numFmtId="49" fontId="14" fillId="0" borderId="5" xfId="0" applyNumberFormat="1" applyFont="1" applyFill="1" applyBorder="1" applyAlignment="1" applyProtection="1">
      <alignment horizontal="left" vertical="center" wrapText="1"/>
    </xf>
    <xf numFmtId="0" fontId="6" fillId="0" borderId="15" xfId="0" applyFont="1" applyFill="1" applyBorder="1" applyAlignment="1">
      <alignment vertical="center" wrapText="1"/>
    </xf>
    <xf numFmtId="0" fontId="6" fillId="0" borderId="7" xfId="0" applyFont="1" applyFill="1" applyBorder="1" applyAlignment="1">
      <alignment vertical="center" wrapText="1"/>
    </xf>
    <xf numFmtId="0" fontId="6" fillId="0" borderId="2" xfId="6" applyNumberFormat="1" applyFont="1" applyFill="1" applyBorder="1" applyAlignment="1">
      <alignment vertical="center" wrapText="1"/>
    </xf>
    <xf numFmtId="167" fontId="6" fillId="0" borderId="0" xfId="6" applyNumberFormat="1" applyFont="1" applyFill="1" applyBorder="1" applyAlignment="1">
      <alignment horizontal="right" vertical="center" wrapText="1"/>
    </xf>
    <xf numFmtId="0" fontId="7" fillId="0" borderId="9" xfId="6" applyNumberFormat="1" applyFont="1" applyFill="1" applyBorder="1" applyAlignment="1">
      <alignment horizontal="justify" vertical="center" wrapText="1"/>
    </xf>
    <xf numFmtId="0" fontId="6" fillId="0" borderId="9" xfId="6" applyNumberFormat="1" applyFont="1" applyFill="1" applyBorder="1" applyAlignment="1">
      <alignment horizontal="justify" vertical="center" wrapText="1"/>
    </xf>
    <xf numFmtId="0" fontId="6" fillId="0" borderId="9"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15" xfId="6" applyNumberFormat="1" applyFont="1" applyFill="1" applyBorder="1" applyAlignment="1">
      <alignment vertical="center" wrapText="1"/>
    </xf>
    <xf numFmtId="0" fontId="7" fillId="0" borderId="9" xfId="6" applyNumberFormat="1" applyFont="1" applyFill="1" applyBorder="1" applyAlignment="1">
      <alignment vertical="center" wrapText="1"/>
    </xf>
    <xf numFmtId="0" fontId="6" fillId="0" borderId="12" xfId="6" applyNumberFormat="1" applyFont="1" applyFill="1" applyBorder="1" applyAlignment="1">
      <alignment vertical="center" wrapText="1"/>
    </xf>
    <xf numFmtId="0" fontId="6" fillId="0" borderId="11" xfId="2" applyFont="1" applyFill="1" applyBorder="1" applyAlignment="1" applyProtection="1">
      <alignment horizontal="center" vertical="center"/>
      <protection hidden="1"/>
    </xf>
    <xf numFmtId="0" fontId="6" fillId="0" borderId="0" xfId="6" applyFont="1" applyFill="1" applyBorder="1" applyAlignment="1">
      <alignment vertical="center"/>
    </xf>
    <xf numFmtId="37" fontId="7" fillId="2" borderId="0" xfId="2" applyNumberFormat="1" applyFont="1" applyFill="1" applyBorder="1" applyAlignment="1" applyProtection="1">
      <alignment horizontal="center" vertical="center"/>
      <protection hidden="1"/>
    </xf>
    <xf numFmtId="37" fontId="7" fillId="2" borderId="0" xfId="3" applyNumberFormat="1" applyFont="1" applyFill="1" applyBorder="1" applyAlignment="1" applyProtection="1">
      <alignment horizontal="right" vertical="center"/>
      <protection hidden="1"/>
    </xf>
    <xf numFmtId="2" fontId="7" fillId="0" borderId="0" xfId="1" applyNumberFormat="1" applyFont="1" applyFill="1" applyBorder="1" applyAlignment="1">
      <alignment horizontal="center" vertical="center"/>
    </xf>
    <xf numFmtId="37" fontId="7" fillId="2" borderId="0" xfId="1" applyNumberFormat="1" applyFont="1" applyFill="1" applyBorder="1" applyAlignment="1">
      <alignment vertical="center"/>
    </xf>
    <xf numFmtId="0" fontId="6" fillId="0" borderId="0" xfId="1" applyNumberFormat="1" applyFont="1" applyFill="1" applyAlignment="1">
      <alignment horizontal="center" vertical="center"/>
    </xf>
    <xf numFmtId="167" fontId="6" fillId="0" borderId="0" xfId="3" applyNumberFormat="1" applyFont="1" applyFill="1" applyAlignment="1">
      <alignment horizontal="centerContinuous" vertical="center"/>
    </xf>
    <xf numFmtId="2" fontId="12" fillId="0" borderId="0" xfId="1" applyNumberFormat="1" applyFont="1" applyFill="1" applyAlignment="1">
      <alignment horizontal="center" vertical="center"/>
    </xf>
    <xf numFmtId="37" fontId="12" fillId="2" borderId="0" xfId="1" applyNumberFormat="1" applyFont="1" applyFill="1" applyAlignment="1">
      <alignment vertical="center"/>
    </xf>
    <xf numFmtId="2" fontId="12" fillId="2" borderId="0" xfId="1" applyNumberFormat="1" applyFont="1" applyFill="1" applyAlignment="1">
      <alignment vertical="center"/>
    </xf>
    <xf numFmtId="0" fontId="19" fillId="0" borderId="0" xfId="5" applyFont="1" applyFill="1"/>
    <xf numFmtId="0" fontId="12" fillId="0" borderId="0" xfId="6" applyFont="1" applyFill="1" applyAlignment="1">
      <alignment vertical="center"/>
    </xf>
    <xf numFmtId="164" fontId="15" fillId="0" borderId="0" xfId="4" applyFont="1" applyFill="1"/>
    <xf numFmtId="10" fontId="12" fillId="0" borderId="0" xfId="7" applyNumberFormat="1" applyFont="1" applyFill="1" applyAlignment="1">
      <alignment vertical="center"/>
    </xf>
    <xf numFmtId="2" fontId="11" fillId="0" borderId="0" xfId="1" applyNumberFormat="1" applyFont="1" applyFill="1" applyAlignment="1">
      <alignment vertical="center"/>
    </xf>
    <xf numFmtId="0" fontId="11" fillId="0" borderId="0" xfId="2" applyFont="1" applyFill="1" applyBorder="1" applyAlignment="1" applyProtection="1">
      <alignment vertical="center"/>
      <protection hidden="1"/>
    </xf>
    <xf numFmtId="0" fontId="12" fillId="0" borderId="0" xfId="2" applyFont="1" applyFill="1" applyBorder="1" applyAlignment="1" applyProtection="1">
      <alignment vertical="center"/>
      <protection hidden="1"/>
    </xf>
    <xf numFmtId="38" fontId="11" fillId="0" borderId="0" xfId="2" applyNumberFormat="1" applyFont="1" applyFill="1" applyBorder="1" applyAlignment="1" applyProtection="1">
      <alignment horizontal="right" vertical="center"/>
      <protection hidden="1"/>
    </xf>
    <xf numFmtId="10" fontId="12" fillId="0" borderId="0" xfId="7" applyNumberFormat="1" applyFont="1" applyFill="1" applyBorder="1" applyAlignment="1" applyProtection="1">
      <alignment vertical="center"/>
      <protection hidden="1"/>
    </xf>
    <xf numFmtId="0" fontId="11" fillId="0" borderId="1" xfId="2" applyFont="1" applyFill="1" applyBorder="1" applyAlignment="1" applyProtection="1">
      <alignment vertical="center"/>
      <protection hidden="1"/>
    </xf>
    <xf numFmtId="0" fontId="21" fillId="0" borderId="0" xfId="6" applyNumberFormat="1" applyFont="1" applyFill="1" applyAlignment="1">
      <alignment horizontal="centerContinuous" vertical="center"/>
    </xf>
    <xf numFmtId="0" fontId="11" fillId="0" borderId="0" xfId="6" applyFont="1" applyFill="1" applyAlignment="1">
      <alignment horizontal="centerContinuous" vertical="center"/>
    </xf>
    <xf numFmtId="0" fontId="12" fillId="0" borderId="0" xfId="6" applyFont="1" applyFill="1" applyAlignment="1">
      <alignment horizontal="centerContinuous" vertical="center"/>
    </xf>
    <xf numFmtId="3" fontId="11" fillId="0" borderId="0" xfId="6" applyNumberFormat="1" applyFont="1" applyFill="1" applyAlignment="1">
      <alignment horizontal="centerContinuous" vertical="center"/>
    </xf>
    <xf numFmtId="0" fontId="12" fillId="0" borderId="0" xfId="6" applyNumberFormat="1" applyFont="1" applyFill="1" applyAlignment="1">
      <alignment vertical="center"/>
    </xf>
    <xf numFmtId="0" fontId="11" fillId="0" borderId="0" xfId="6" applyFont="1" applyFill="1" applyAlignment="1">
      <alignment vertical="center"/>
    </xf>
    <xf numFmtId="0" fontId="11" fillId="0" borderId="0" xfId="6" applyNumberFormat="1" applyFont="1" applyFill="1" applyAlignment="1">
      <alignment vertical="center"/>
    </xf>
    <xf numFmtId="0" fontId="12" fillId="0" borderId="0" xfId="6" quotePrefix="1" applyFont="1" applyFill="1" applyAlignment="1">
      <alignment vertical="center"/>
    </xf>
    <xf numFmtId="49" fontId="12" fillId="0" borderId="0" xfId="6" applyNumberFormat="1" applyFont="1" applyFill="1" applyAlignment="1">
      <alignment vertical="center"/>
    </xf>
    <xf numFmtId="10" fontId="12" fillId="0" borderId="0" xfId="7" applyNumberFormat="1" applyFont="1" applyFill="1" applyAlignment="1">
      <alignment horizontal="justify" vertical="center" wrapText="1"/>
    </xf>
    <xf numFmtId="10" fontId="11" fillId="0" borderId="0" xfId="7" applyNumberFormat="1" applyFont="1" applyFill="1" applyAlignment="1">
      <alignment vertical="center"/>
    </xf>
    <xf numFmtId="0" fontId="11" fillId="0" borderId="0" xfId="6" quotePrefix="1" applyFont="1" applyFill="1" applyAlignment="1">
      <alignment vertical="center"/>
    </xf>
    <xf numFmtId="0" fontId="12" fillId="0" borderId="0" xfId="6" applyFont="1" applyFill="1" applyAlignment="1">
      <alignment horizontal="center" vertical="center"/>
    </xf>
    <xf numFmtId="0" fontId="11" fillId="0" borderId="5"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5" xfId="6" applyFont="1" applyFill="1" applyBorder="1" applyAlignment="1">
      <alignment horizontal="center" vertical="center" wrapText="1"/>
    </xf>
    <xf numFmtId="0" fontId="11" fillId="0" borderId="7" xfId="6" applyFont="1" applyFill="1" applyBorder="1" applyAlignment="1">
      <alignment horizontal="center" vertical="center" wrapText="1"/>
    </xf>
    <xf numFmtId="0" fontId="12" fillId="0" borderId="5" xfId="6" applyFont="1" applyFill="1" applyBorder="1" applyAlignment="1">
      <alignment horizontal="center" vertical="center" wrapText="1"/>
    </xf>
    <xf numFmtId="0" fontId="12" fillId="0" borderId="6" xfId="6" applyFont="1" applyFill="1" applyBorder="1" applyAlignment="1">
      <alignment horizontal="left" vertical="center" wrapText="1"/>
    </xf>
    <xf numFmtId="0" fontId="12" fillId="0" borderId="15" xfId="6" applyFont="1" applyFill="1" applyBorder="1" applyAlignment="1">
      <alignment horizontal="left" vertical="center" wrapText="1"/>
    </xf>
    <xf numFmtId="0" fontId="12" fillId="0" borderId="7" xfId="6" applyFont="1" applyFill="1" applyBorder="1" applyAlignment="1">
      <alignment horizontal="left" vertical="center" wrapText="1"/>
    </xf>
    <xf numFmtId="0" fontId="12" fillId="0" borderId="0" xfId="5" applyFont="1" applyFill="1"/>
    <xf numFmtId="0" fontId="11" fillId="0" borderId="0" xfId="5" applyFont="1" applyFill="1"/>
    <xf numFmtId="0" fontId="24" fillId="2" borderId="0" xfId="17" applyFont="1" applyFill="1" applyAlignment="1">
      <alignment vertical="center"/>
    </xf>
    <xf numFmtId="0" fontId="19" fillId="2" borderId="5" xfId="17" applyFont="1" applyFill="1" applyBorder="1" applyAlignment="1">
      <alignment horizontal="center" vertical="center"/>
    </xf>
    <xf numFmtId="0" fontId="26" fillId="2" borderId="5" xfId="5" applyNumberFormat="1" applyFont="1" applyFill="1" applyBorder="1" applyAlignment="1" applyProtection="1">
      <alignment horizontal="left" vertical="center" wrapText="1"/>
    </xf>
    <xf numFmtId="0" fontId="26" fillId="2" borderId="5" xfId="5" applyNumberFormat="1" applyFont="1" applyFill="1" applyBorder="1" applyAlignment="1" applyProtection="1">
      <alignment horizontal="center" vertical="center" wrapText="1"/>
    </xf>
    <xf numFmtId="0" fontId="19" fillId="2" borderId="5" xfId="17" applyNumberFormat="1" applyFont="1" applyFill="1" applyBorder="1" applyAlignment="1" applyProtection="1">
      <alignment horizontal="left" vertical="center" wrapText="1"/>
    </xf>
    <xf numFmtId="0" fontId="19" fillId="2" borderId="5" xfId="17" applyNumberFormat="1" applyFont="1" applyFill="1" applyBorder="1" applyAlignment="1" applyProtection="1">
      <alignment horizontal="center" vertical="center" wrapText="1"/>
    </xf>
    <xf numFmtId="0" fontId="25" fillId="2" borderId="5" xfId="17" applyNumberFormat="1" applyFont="1" applyFill="1" applyBorder="1" applyAlignment="1" applyProtection="1">
      <alignment horizontal="center" vertical="center" wrapText="1"/>
    </xf>
    <xf numFmtId="49" fontId="19" fillId="2" borderId="6" xfId="5" applyNumberFormat="1" applyFont="1" applyFill="1" applyBorder="1" applyAlignment="1" applyProtection="1">
      <alignment horizontal="left" vertical="center" wrapText="1"/>
    </xf>
    <xf numFmtId="0" fontId="19" fillId="2" borderId="6" xfId="5" applyNumberFormat="1" applyFont="1" applyFill="1" applyBorder="1" applyAlignment="1" applyProtection="1">
      <alignment horizontal="right" vertical="center" wrapText="1"/>
    </xf>
    <xf numFmtId="49" fontId="19" fillId="2" borderId="6" xfId="5" applyNumberFormat="1" applyFont="1" applyFill="1" applyBorder="1" applyAlignment="1" applyProtection="1">
      <alignment horizontal="left" vertical="center"/>
    </xf>
    <xf numFmtId="0" fontId="19" fillId="2" borderId="6" xfId="17" applyFont="1" applyFill="1" applyBorder="1" applyAlignment="1">
      <alignment horizontal="center" vertical="center"/>
    </xf>
    <xf numFmtId="2" fontId="6" fillId="2" borderId="0" xfId="1" applyNumberFormat="1" applyFont="1" applyFill="1" applyAlignment="1">
      <alignment vertical="center"/>
    </xf>
    <xf numFmtId="2" fontId="7" fillId="2" borderId="0" xfId="1" applyNumberFormat="1" applyFont="1" applyFill="1" applyAlignment="1">
      <alignment horizontal="center" vertical="center" wrapText="1"/>
    </xf>
    <xf numFmtId="0" fontId="6" fillId="2" borderId="0" xfId="2" applyFont="1" applyFill="1" applyBorder="1" applyAlignment="1" applyProtection="1">
      <alignment vertical="center"/>
      <protection hidden="1"/>
    </xf>
    <xf numFmtId="0" fontId="19" fillId="2" borderId="0" xfId="0" applyFont="1" applyFill="1" applyAlignment="1">
      <alignment vertical="center" wrapText="1"/>
    </xf>
    <xf numFmtId="0" fontId="19" fillId="2" borderId="6" xfId="5" applyNumberFormat="1" applyFont="1" applyFill="1" applyBorder="1" applyAlignment="1" applyProtection="1">
      <alignment horizontal="left" vertical="center" wrapText="1"/>
    </xf>
    <xf numFmtId="167" fontId="11" fillId="0" borderId="0" xfId="16" applyNumberFormat="1" applyFont="1" applyFill="1" applyAlignment="1">
      <alignment vertical="center"/>
    </xf>
    <xf numFmtId="167" fontId="0" fillId="0" borderId="0" xfId="16" applyNumberFormat="1" applyFont="1"/>
    <xf numFmtId="167" fontId="0" fillId="0" borderId="0" xfId="0" applyNumberFormat="1"/>
    <xf numFmtId="167" fontId="0" fillId="3" borderId="0" xfId="16" applyNumberFormat="1" applyFont="1" applyFill="1"/>
    <xf numFmtId="167" fontId="6" fillId="0" borderId="0" xfId="16" applyNumberFormat="1" applyFont="1" applyFill="1"/>
    <xf numFmtId="167" fontId="6" fillId="0" borderId="0" xfId="16" applyNumberFormat="1" applyFont="1"/>
    <xf numFmtId="164" fontId="0" fillId="3" borderId="0" xfId="0" applyNumberFormat="1" applyFill="1"/>
    <xf numFmtId="9" fontId="0" fillId="0" borderId="0" xfId="20" applyFont="1"/>
    <xf numFmtId="10" fontId="0" fillId="0" borderId="0" xfId="20" applyNumberFormat="1" applyFont="1"/>
    <xf numFmtId="167" fontId="0" fillId="3" borderId="0" xfId="0" applyNumberFormat="1" applyFill="1"/>
    <xf numFmtId="0" fontId="12" fillId="0" borderId="0" xfId="0" applyFont="1" applyFill="1"/>
    <xf numFmtId="0" fontId="11" fillId="0" borderId="0" xfId="0" applyFont="1" applyFill="1" applyAlignment="1">
      <alignment vertical="center"/>
    </xf>
    <xf numFmtId="0" fontId="11" fillId="0" borderId="0" xfId="1" applyNumberFormat="1" applyFont="1" applyFill="1" applyAlignment="1">
      <alignment vertical="center"/>
    </xf>
    <xf numFmtId="164" fontId="19" fillId="0" borderId="0" xfId="16" applyFont="1" applyFill="1"/>
    <xf numFmtId="0" fontId="7" fillId="0" borderId="0" xfId="0" applyFont="1"/>
    <xf numFmtId="167" fontId="7" fillId="0" borderId="0" xfId="16" applyNumberFormat="1" applyFont="1"/>
    <xf numFmtId="167" fontId="12" fillId="0" borderId="0" xfId="16" applyNumberFormat="1" applyFont="1" applyFill="1" applyAlignment="1">
      <alignment vertical="center"/>
    </xf>
    <xf numFmtId="167" fontId="12" fillId="0" borderId="0" xfId="16" applyNumberFormat="1" applyFont="1" applyFill="1" applyBorder="1" applyAlignment="1" applyProtection="1">
      <alignment vertical="center"/>
      <protection hidden="1"/>
    </xf>
    <xf numFmtId="167" fontId="12" fillId="0" borderId="0" xfId="16" applyNumberFormat="1" applyFont="1" applyFill="1"/>
    <xf numFmtId="167" fontId="19" fillId="0" borderId="0" xfId="16" applyNumberFormat="1" applyFont="1" applyFill="1"/>
    <xf numFmtId="10" fontId="24" fillId="2" borderId="0" xfId="17" applyNumberFormat="1" applyFont="1" applyFill="1" applyAlignment="1">
      <alignment vertical="center"/>
    </xf>
    <xf numFmtId="10" fontId="6" fillId="2" borderId="0" xfId="2" applyNumberFormat="1" applyFont="1" applyFill="1" applyBorder="1" applyAlignment="1" applyProtection="1">
      <alignment horizontal="right" vertical="center"/>
      <protection hidden="1"/>
    </xf>
    <xf numFmtId="10" fontId="7" fillId="2" borderId="0" xfId="2" applyNumberFormat="1" applyFont="1" applyFill="1" applyBorder="1" applyAlignment="1" applyProtection="1">
      <alignment horizontal="right" vertical="center"/>
      <protection hidden="1"/>
    </xf>
    <xf numFmtId="10" fontId="6" fillId="2" borderId="1" xfId="2" applyNumberFormat="1" applyFont="1" applyFill="1" applyBorder="1" applyAlignment="1" applyProtection="1">
      <alignment vertical="center"/>
      <protection hidden="1"/>
    </xf>
    <xf numFmtId="10" fontId="7" fillId="2" borderId="0" xfId="2" applyNumberFormat="1" applyFont="1" applyFill="1" applyBorder="1" applyAlignment="1" applyProtection="1">
      <alignment vertical="center"/>
      <protection hidden="1"/>
    </xf>
    <xf numFmtId="164" fontId="24" fillId="2" borderId="0" xfId="16" applyFont="1" applyFill="1" applyAlignment="1">
      <alignment vertical="center"/>
    </xf>
    <xf numFmtId="0" fontId="6" fillId="0" borderId="3" xfId="2" applyFont="1" applyFill="1" applyBorder="1" applyAlignment="1" applyProtection="1">
      <alignment horizontal="center" vertical="center"/>
      <protection hidden="1"/>
    </xf>
    <xf numFmtId="0" fontId="6" fillId="0" borderId="9" xfId="2" applyFont="1" applyFill="1" applyBorder="1" applyAlignment="1" applyProtection="1">
      <alignment horizontal="center" vertical="center"/>
      <protection hidden="1"/>
    </xf>
    <xf numFmtId="167" fontId="24" fillId="2" borderId="0" xfId="17" applyNumberFormat="1" applyFont="1" applyFill="1" applyAlignment="1">
      <alignment vertical="center"/>
    </xf>
    <xf numFmtId="164" fontId="24" fillId="2" borderId="0" xfId="17" applyNumberFormat="1" applyFont="1" applyFill="1" applyAlignment="1">
      <alignment vertical="center"/>
    </xf>
    <xf numFmtId="10" fontId="7" fillId="2" borderId="0" xfId="20" applyNumberFormat="1" applyFont="1" applyFill="1" applyBorder="1" applyAlignment="1" applyProtection="1">
      <alignment vertical="center"/>
      <protection hidden="1"/>
    </xf>
    <xf numFmtId="167" fontId="7" fillId="2" borderId="0" xfId="16" applyNumberFormat="1" applyFont="1" applyFill="1" applyBorder="1" applyAlignment="1" applyProtection="1">
      <alignment vertical="center"/>
      <protection hidden="1"/>
    </xf>
    <xf numFmtId="0" fontId="12" fillId="0" borderId="0" xfId="8" applyNumberFormat="1" applyFont="1" applyFill="1" applyAlignment="1">
      <alignment vertical="center"/>
    </xf>
    <xf numFmtId="0" fontId="25" fillId="2" borderId="5" xfId="5" applyNumberFormat="1" applyFont="1" applyFill="1" applyBorder="1" applyAlignment="1" applyProtection="1">
      <alignment horizontal="center" vertical="center" wrapText="1"/>
    </xf>
    <xf numFmtId="2" fontId="7" fillId="2" borderId="0" xfId="1" applyNumberFormat="1" applyFont="1" applyFill="1" applyAlignment="1">
      <alignment horizontal="center" vertical="center" wrapText="1"/>
    </xf>
    <xf numFmtId="49" fontId="19" fillId="2" borderId="6" xfId="5" applyNumberFormat="1" applyFont="1" applyFill="1" applyBorder="1" applyAlignment="1" applyProtection="1">
      <alignment vertical="center" wrapText="1"/>
    </xf>
    <xf numFmtId="49" fontId="19" fillId="2" borderId="15" xfId="5" applyNumberFormat="1" applyFont="1" applyFill="1" applyBorder="1" applyAlignment="1" applyProtection="1">
      <alignment vertical="center" wrapText="1"/>
    </xf>
    <xf numFmtId="49" fontId="19" fillId="2" borderId="7" xfId="5" applyNumberFormat="1" applyFont="1" applyFill="1" applyBorder="1" applyAlignment="1" applyProtection="1">
      <alignment vertical="center" wrapText="1"/>
    </xf>
    <xf numFmtId="2" fontId="47" fillId="0" borderId="0" xfId="1" applyNumberFormat="1" applyFont="1" applyFill="1" applyAlignment="1">
      <alignment vertical="center"/>
    </xf>
    <xf numFmtId="2" fontId="48" fillId="0" borderId="0" xfId="1" applyNumberFormat="1" applyFont="1" applyFill="1" applyAlignment="1">
      <alignment vertical="center"/>
    </xf>
    <xf numFmtId="167" fontId="48" fillId="0" borderId="0" xfId="16" applyNumberFormat="1" applyFont="1" applyFill="1" applyAlignment="1">
      <alignment vertical="center"/>
    </xf>
    <xf numFmtId="38" fontId="47" fillId="0" borderId="0" xfId="2" applyNumberFormat="1" applyFont="1" applyFill="1" applyBorder="1" applyAlignment="1" applyProtection="1">
      <alignment horizontal="right" vertical="center"/>
      <protection hidden="1"/>
    </xf>
    <xf numFmtId="0" fontId="47" fillId="0" borderId="0" xfId="2" applyFont="1" applyFill="1" applyBorder="1" applyAlignment="1" applyProtection="1">
      <alignment vertical="center"/>
      <protection hidden="1"/>
    </xf>
    <xf numFmtId="0" fontId="48" fillId="0" borderId="0" xfId="2" applyFont="1" applyFill="1" applyBorder="1" applyAlignment="1" applyProtection="1">
      <alignment vertical="center"/>
      <protection hidden="1"/>
    </xf>
    <xf numFmtId="167" fontId="48" fillId="0" borderId="0" xfId="16" applyNumberFormat="1" applyFont="1" applyFill="1" applyBorder="1" applyAlignment="1" applyProtection="1">
      <alignment vertical="center"/>
      <protection hidden="1"/>
    </xf>
    <xf numFmtId="0" fontId="47" fillId="0" borderId="1" xfId="2" applyFont="1" applyFill="1" applyBorder="1" applyAlignment="1" applyProtection="1">
      <alignment vertical="center"/>
      <protection hidden="1"/>
    </xf>
    <xf numFmtId="3" fontId="49" fillId="0" borderId="0" xfId="2" applyNumberFormat="1" applyFont="1" applyFill="1" applyBorder="1" applyAlignment="1" applyProtection="1">
      <alignment horizontal="centerContinuous" vertical="center"/>
      <protection hidden="1"/>
    </xf>
    <xf numFmtId="3" fontId="47" fillId="0" borderId="0" xfId="2" applyNumberFormat="1" applyFont="1" applyFill="1" applyBorder="1" applyAlignment="1" applyProtection="1">
      <alignment horizontal="centerContinuous" vertical="center"/>
      <protection hidden="1"/>
    </xf>
    <xf numFmtId="0" fontId="48" fillId="0" borderId="0" xfId="2" applyFont="1" applyFill="1" applyBorder="1" applyAlignment="1" applyProtection="1">
      <alignment horizontal="centerContinuous" vertical="center"/>
      <protection hidden="1"/>
    </xf>
    <xf numFmtId="167" fontId="48" fillId="2" borderId="0" xfId="16" applyNumberFormat="1" applyFont="1" applyFill="1" applyBorder="1" applyAlignment="1" applyProtection="1">
      <alignment vertical="center"/>
      <protection hidden="1"/>
    </xf>
    <xf numFmtId="0" fontId="48" fillId="2" borderId="0" xfId="2" applyFont="1" applyFill="1" applyBorder="1" applyAlignment="1" applyProtection="1">
      <alignment vertical="center"/>
      <protection hidden="1"/>
    </xf>
    <xf numFmtId="0" fontId="50" fillId="0" borderId="0" xfId="2" applyFont="1" applyFill="1" applyBorder="1" applyAlignment="1" applyProtection="1">
      <alignment horizontal="right" vertical="center"/>
      <protection hidden="1"/>
    </xf>
    <xf numFmtId="3" fontId="47" fillId="0" borderId="2" xfId="2" applyNumberFormat="1" applyFont="1" applyFill="1" applyBorder="1" applyAlignment="1" applyProtection="1">
      <alignment vertical="center"/>
      <protection hidden="1"/>
    </xf>
    <xf numFmtId="3" fontId="47" fillId="0" borderId="3" xfId="2" applyNumberFormat="1" applyFont="1" applyFill="1" applyBorder="1" applyAlignment="1" applyProtection="1">
      <alignment horizontal="center" vertical="center"/>
      <protection hidden="1"/>
    </xf>
    <xf numFmtId="3" fontId="47" fillId="0" borderId="4" xfId="2" applyNumberFormat="1" applyFont="1" applyFill="1" applyBorder="1" applyAlignment="1" applyProtection="1">
      <alignment horizontal="center" vertical="center"/>
      <protection hidden="1"/>
    </xf>
    <xf numFmtId="3" fontId="47" fillId="0" borderId="2" xfId="2" applyNumberFormat="1" applyFont="1" applyFill="1" applyBorder="1" applyAlignment="1" applyProtection="1">
      <alignment horizontal="center" vertical="center"/>
      <protection hidden="1"/>
    </xf>
    <xf numFmtId="3" fontId="47" fillId="0" borderId="2" xfId="2" applyNumberFormat="1" applyFont="1" applyFill="1" applyBorder="1" applyAlignment="1" applyProtection="1">
      <alignment horizontal="center" vertical="center" wrapText="1"/>
      <protection hidden="1"/>
    </xf>
    <xf numFmtId="166" fontId="47" fillId="0" borderId="2" xfId="2" applyNumberFormat="1" applyFont="1" applyFill="1" applyBorder="1" applyAlignment="1" applyProtection="1">
      <alignment horizontal="center" vertical="center"/>
      <protection hidden="1"/>
    </xf>
    <xf numFmtId="3" fontId="47" fillId="0" borderId="5" xfId="2" applyNumberFormat="1" applyFont="1" applyFill="1" applyBorder="1" applyAlignment="1" applyProtection="1">
      <alignment vertical="center"/>
      <protection hidden="1"/>
    </xf>
    <xf numFmtId="3" fontId="47" fillId="0" borderId="6" xfId="2" applyNumberFormat="1" applyFont="1" applyFill="1" applyBorder="1" applyAlignment="1" applyProtection="1">
      <alignment vertical="center"/>
      <protection hidden="1"/>
    </xf>
    <xf numFmtId="3" fontId="47" fillId="0" borderId="7" xfId="2" applyNumberFormat="1" applyFont="1" applyFill="1" applyBorder="1" applyAlignment="1" applyProtection="1">
      <alignment vertical="center"/>
      <protection hidden="1"/>
    </xf>
    <xf numFmtId="0" fontId="47" fillId="0" borderId="5" xfId="2" applyFont="1" applyFill="1" applyBorder="1" applyAlignment="1" applyProtection="1">
      <alignment horizontal="center" vertical="center"/>
      <protection hidden="1"/>
    </xf>
    <xf numFmtId="167" fontId="47" fillId="0" borderId="5" xfId="3" applyNumberFormat="1" applyFont="1" applyFill="1" applyBorder="1" applyAlignment="1" applyProtection="1">
      <alignment horizontal="right" vertical="center"/>
      <protection hidden="1"/>
    </xf>
    <xf numFmtId="3" fontId="48" fillId="0" borderId="8" xfId="2" applyNumberFormat="1" applyFont="1" applyFill="1" applyBorder="1" applyAlignment="1" applyProtection="1">
      <alignment horizontal="left" vertical="center"/>
      <protection hidden="1"/>
    </xf>
    <xf numFmtId="3" fontId="48" fillId="0" borderId="9" xfId="2" applyNumberFormat="1" applyFont="1" applyFill="1" applyBorder="1" applyAlignment="1" applyProtection="1">
      <alignment horizontal="left" vertical="center"/>
      <protection hidden="1"/>
    </xf>
    <xf numFmtId="3" fontId="48" fillId="0" borderId="10" xfId="2" applyNumberFormat="1" applyFont="1" applyFill="1" applyBorder="1" applyAlignment="1" applyProtection="1">
      <alignment horizontal="left" vertical="center"/>
      <protection hidden="1"/>
    </xf>
    <xf numFmtId="0" fontId="48" fillId="0" borderId="8" xfId="2" applyFont="1" applyFill="1" applyBorder="1" applyAlignment="1" applyProtection="1">
      <alignment horizontal="center" vertical="center"/>
      <protection hidden="1"/>
    </xf>
    <xf numFmtId="3" fontId="50" fillId="0" borderId="8" xfId="2" applyNumberFormat="1" applyFont="1" applyFill="1" applyBorder="1" applyAlignment="1" applyProtection="1">
      <alignment horizontal="left" vertical="center"/>
      <protection hidden="1"/>
    </xf>
    <xf numFmtId="3" fontId="50" fillId="0" borderId="9" xfId="2" applyNumberFormat="1" applyFont="1" applyFill="1" applyBorder="1" applyAlignment="1" applyProtection="1">
      <alignment horizontal="left" vertical="center"/>
      <protection hidden="1"/>
    </xf>
    <xf numFmtId="3" fontId="50" fillId="0" borderId="10" xfId="2" applyNumberFormat="1" applyFont="1" applyFill="1" applyBorder="1" applyAlignment="1" applyProtection="1">
      <alignment horizontal="left" vertical="center"/>
      <protection hidden="1"/>
    </xf>
    <xf numFmtId="0" fontId="50" fillId="0" borderId="8" xfId="2" applyFont="1" applyFill="1" applyBorder="1" applyAlignment="1" applyProtection="1">
      <alignment horizontal="center" vertical="center"/>
      <protection hidden="1"/>
    </xf>
    <xf numFmtId="167" fontId="50" fillId="0" borderId="0" xfId="16" applyNumberFormat="1" applyFont="1" applyFill="1" applyBorder="1" applyAlignment="1" applyProtection="1">
      <alignment vertical="center"/>
      <protection hidden="1"/>
    </xf>
    <xf numFmtId="0" fontId="50" fillId="0" borderId="0" xfId="2" applyFont="1" applyFill="1" applyBorder="1" applyAlignment="1" applyProtection="1">
      <alignment vertical="center"/>
      <protection hidden="1"/>
    </xf>
    <xf numFmtId="3" fontId="47" fillId="0" borderId="2" xfId="2" applyNumberFormat="1" applyFont="1" applyFill="1" applyBorder="1" applyAlignment="1" applyProtection="1">
      <alignment horizontal="left" vertical="center"/>
      <protection hidden="1"/>
    </xf>
    <xf numFmtId="3" fontId="47" fillId="0" borderId="3" xfId="2" applyNumberFormat="1" applyFont="1" applyFill="1" applyBorder="1" applyAlignment="1" applyProtection="1">
      <alignment horizontal="left" vertical="center"/>
      <protection hidden="1"/>
    </xf>
    <xf numFmtId="3" fontId="47" fillId="0" borderId="4" xfId="2" applyNumberFormat="1" applyFont="1" applyFill="1" applyBorder="1" applyAlignment="1" applyProtection="1">
      <alignment horizontal="left" vertical="center"/>
      <protection hidden="1"/>
    </xf>
    <xf numFmtId="0" fontId="47" fillId="0" borderId="2" xfId="2" applyFont="1" applyFill="1" applyBorder="1" applyAlignment="1" applyProtection="1">
      <alignment horizontal="center" vertical="center"/>
      <protection hidden="1"/>
    </xf>
    <xf numFmtId="167" fontId="47" fillId="0" borderId="0" xfId="16" applyNumberFormat="1" applyFont="1" applyFill="1" applyBorder="1" applyAlignment="1" applyProtection="1">
      <alignment vertical="center"/>
      <protection hidden="1"/>
    </xf>
    <xf numFmtId="0" fontId="48" fillId="0" borderId="11" xfId="2" applyFont="1" applyFill="1" applyBorder="1" applyAlignment="1" applyProtection="1">
      <alignment horizontal="left" vertical="center"/>
      <protection hidden="1"/>
    </xf>
    <xf numFmtId="0" fontId="48" fillId="0" borderId="12" xfId="2" applyFont="1" applyFill="1" applyBorder="1" applyAlignment="1" applyProtection="1">
      <alignment horizontal="left" vertical="center"/>
      <protection hidden="1"/>
    </xf>
    <xf numFmtId="0" fontId="48" fillId="0" borderId="13" xfId="2" applyFont="1" applyFill="1" applyBorder="1" applyAlignment="1" applyProtection="1">
      <alignment horizontal="left" vertical="center"/>
      <protection hidden="1"/>
    </xf>
    <xf numFmtId="0" fontId="48" fillId="0" borderId="11" xfId="2" applyFont="1" applyFill="1" applyBorder="1" applyAlignment="1" applyProtection="1">
      <alignment horizontal="center" vertical="center"/>
      <protection hidden="1"/>
    </xf>
    <xf numFmtId="0" fontId="47" fillId="0" borderId="5" xfId="2" applyNumberFormat="1" applyFont="1" applyFill="1" applyBorder="1" applyAlignment="1" applyProtection="1">
      <alignment vertical="center"/>
      <protection hidden="1"/>
    </xf>
    <xf numFmtId="0" fontId="47" fillId="0" borderId="6" xfId="2" applyNumberFormat="1" applyFont="1" applyFill="1" applyBorder="1" applyAlignment="1" applyProtection="1">
      <alignment vertical="center"/>
      <protection hidden="1"/>
    </xf>
    <xf numFmtId="0" fontId="47" fillId="0" borderId="7" xfId="2" applyNumberFormat="1" applyFont="1" applyFill="1" applyBorder="1" applyAlignment="1" applyProtection="1">
      <alignment vertical="center"/>
      <protection hidden="1"/>
    </xf>
    <xf numFmtId="0" fontId="47" fillId="0" borderId="8" xfId="2" applyFont="1" applyFill="1" applyBorder="1" applyAlignment="1" applyProtection="1">
      <alignment vertical="center"/>
      <protection hidden="1"/>
    </xf>
    <xf numFmtId="0" fontId="47" fillId="0" borderId="9" xfId="2" applyFont="1" applyFill="1" applyBorder="1" applyAlignment="1" applyProtection="1">
      <alignment vertical="center"/>
      <protection hidden="1"/>
    </xf>
    <xf numFmtId="0" fontId="47" fillId="0" borderId="10" xfId="2" applyFont="1" applyFill="1" applyBorder="1" applyAlignment="1" applyProtection="1">
      <alignment vertical="center"/>
      <protection hidden="1"/>
    </xf>
    <xf numFmtId="0" fontId="47" fillId="0" borderId="8" xfId="2" applyFont="1" applyFill="1" applyBorder="1" applyAlignment="1" applyProtection="1">
      <alignment horizontal="center" vertical="center"/>
      <protection hidden="1"/>
    </xf>
    <xf numFmtId="0" fontId="48" fillId="0" borderId="8" xfId="2" applyFont="1" applyFill="1" applyBorder="1" applyAlignment="1" applyProtection="1">
      <alignment vertical="center"/>
      <protection hidden="1"/>
    </xf>
    <xf numFmtId="0" fontId="48" fillId="0" borderId="9" xfId="2" applyFont="1" applyFill="1" applyBorder="1" applyAlignment="1" applyProtection="1">
      <alignment vertical="center"/>
      <protection hidden="1"/>
    </xf>
    <xf numFmtId="0" fontId="48" fillId="0" borderId="10" xfId="2" applyFont="1" applyFill="1" applyBorder="1" applyAlignment="1" applyProtection="1">
      <alignment vertical="center"/>
      <protection hidden="1"/>
    </xf>
    <xf numFmtId="167" fontId="48" fillId="2" borderId="8" xfId="3" applyNumberFormat="1" applyFont="1" applyFill="1" applyBorder="1" applyAlignment="1" applyProtection="1">
      <alignment horizontal="right" vertical="center"/>
      <protection hidden="1"/>
    </xf>
    <xf numFmtId="0" fontId="47" fillId="0" borderId="8" xfId="2" applyNumberFormat="1" applyFont="1" applyFill="1" applyBorder="1" applyAlignment="1" applyProtection="1">
      <alignment vertical="center"/>
      <protection hidden="1"/>
    </xf>
    <xf numFmtId="0" fontId="47" fillId="0" borderId="9" xfId="2" applyNumberFormat="1" applyFont="1" applyFill="1" applyBorder="1" applyAlignment="1" applyProtection="1">
      <alignment vertical="center"/>
      <protection hidden="1"/>
    </xf>
    <xf numFmtId="0" fontId="47" fillId="0" borderId="10" xfId="2" applyNumberFormat="1" applyFont="1" applyFill="1" applyBorder="1" applyAlignment="1" applyProtection="1">
      <alignment vertical="center"/>
      <protection hidden="1"/>
    </xf>
    <xf numFmtId="0" fontId="48" fillId="0" borderId="8" xfId="2" applyNumberFormat="1" applyFont="1" applyFill="1" applyBorder="1" applyAlignment="1" applyProtection="1">
      <alignment horizontal="left" vertical="center"/>
      <protection hidden="1"/>
    </xf>
    <xf numFmtId="0" fontId="48" fillId="0" borderId="9" xfId="2" applyNumberFormat="1" applyFont="1" applyFill="1" applyBorder="1" applyAlignment="1" applyProtection="1">
      <alignment horizontal="left" vertical="center"/>
      <protection hidden="1"/>
    </xf>
    <xf numFmtId="0" fontId="48" fillId="0" borderId="10" xfId="2" applyNumberFormat="1" applyFont="1" applyFill="1" applyBorder="1" applyAlignment="1" applyProtection="1">
      <alignment horizontal="left" vertical="center"/>
      <protection hidden="1"/>
    </xf>
    <xf numFmtId="0" fontId="50" fillId="0" borderId="8" xfId="2" applyNumberFormat="1" applyFont="1" applyFill="1" applyBorder="1" applyAlignment="1" applyProtection="1">
      <alignment horizontal="left" vertical="center"/>
      <protection hidden="1"/>
    </xf>
    <xf numFmtId="0" fontId="50" fillId="0" borderId="9" xfId="2" applyNumberFormat="1" applyFont="1" applyFill="1" applyBorder="1" applyAlignment="1" applyProtection="1">
      <alignment horizontal="left" vertical="center"/>
      <protection hidden="1"/>
    </xf>
    <xf numFmtId="0" fontId="50" fillId="0" borderId="10" xfId="2" applyNumberFormat="1" applyFont="1" applyFill="1" applyBorder="1" applyAlignment="1" applyProtection="1">
      <alignment horizontal="left" vertical="center"/>
      <protection hidden="1"/>
    </xf>
    <xf numFmtId="0" fontId="47" fillId="0" borderId="5" xfId="2" applyNumberFormat="1" applyFont="1" applyFill="1" applyBorder="1" applyAlignment="1" applyProtection="1">
      <alignment horizontal="left" vertical="center"/>
      <protection hidden="1"/>
    </xf>
    <xf numFmtId="0" fontId="47" fillId="0" borderId="6" xfId="2" applyNumberFormat="1" applyFont="1" applyFill="1" applyBorder="1" applyAlignment="1" applyProtection="1">
      <alignment horizontal="left" vertical="center"/>
      <protection hidden="1"/>
    </xf>
    <xf numFmtId="0" fontId="47" fillId="0" borderId="7" xfId="2" applyNumberFormat="1" applyFont="1" applyFill="1" applyBorder="1" applyAlignment="1" applyProtection="1">
      <alignment horizontal="left" vertical="center"/>
      <protection hidden="1"/>
    </xf>
    <xf numFmtId="0" fontId="48" fillId="0" borderId="0" xfId="2" applyNumberFormat="1" applyFont="1" applyFill="1" applyBorder="1" applyAlignment="1" applyProtection="1">
      <alignment horizontal="left" vertical="center"/>
      <protection hidden="1"/>
    </xf>
    <xf numFmtId="0" fontId="48" fillId="0" borderId="0" xfId="2" applyFont="1" applyFill="1" applyBorder="1" applyAlignment="1" applyProtection="1">
      <alignment horizontal="center" vertical="center"/>
      <protection hidden="1"/>
    </xf>
    <xf numFmtId="167" fontId="48" fillId="2" borderId="0" xfId="3" applyNumberFormat="1" applyFont="1" applyFill="1" applyBorder="1" applyAlignment="1" applyProtection="1">
      <alignment horizontal="right" vertical="center"/>
      <protection hidden="1"/>
    </xf>
    <xf numFmtId="0" fontId="47" fillId="0" borderId="0" xfId="2" applyNumberFormat="1" applyFont="1" applyFill="1" applyBorder="1" applyAlignment="1" applyProtection="1">
      <alignment horizontal="centerContinuous" vertical="center"/>
      <protection hidden="1"/>
    </xf>
    <xf numFmtId="167" fontId="48" fillId="2" borderId="0" xfId="2" applyNumberFormat="1" applyFont="1" applyFill="1" applyBorder="1" applyAlignment="1" applyProtection="1">
      <alignment horizontal="centerContinuous" vertical="center"/>
      <protection hidden="1"/>
    </xf>
    <xf numFmtId="167" fontId="50" fillId="2" borderId="0" xfId="2" applyNumberFormat="1" applyFont="1" applyFill="1" applyBorder="1" applyAlignment="1" applyProtection="1">
      <alignment horizontal="right" vertical="center"/>
      <protection hidden="1"/>
    </xf>
    <xf numFmtId="167" fontId="47" fillId="2" borderId="5" xfId="2" applyNumberFormat="1" applyFont="1" applyFill="1" applyBorder="1" applyAlignment="1" applyProtection="1">
      <alignment horizontal="right" vertical="center"/>
      <protection hidden="1"/>
    </xf>
    <xf numFmtId="167" fontId="47" fillId="2" borderId="5" xfId="2" applyNumberFormat="1" applyFont="1" applyFill="1" applyBorder="1" applyAlignment="1" applyProtection="1">
      <alignment horizontal="center" vertical="center"/>
      <protection hidden="1"/>
    </xf>
    <xf numFmtId="3" fontId="47" fillId="0" borderId="0" xfId="2" applyNumberFormat="1" applyFont="1" applyFill="1" applyBorder="1" applyAlignment="1" applyProtection="1">
      <alignment vertical="center"/>
      <protection hidden="1"/>
    </xf>
    <xf numFmtId="3" fontId="47" fillId="0" borderId="0" xfId="2" applyNumberFormat="1" applyFont="1" applyFill="1" applyBorder="1" applyAlignment="1" applyProtection="1">
      <alignment horizontal="center" vertical="center"/>
      <protection hidden="1"/>
    </xf>
    <xf numFmtId="3" fontId="47" fillId="0" borderId="0" xfId="2" applyNumberFormat="1" applyFont="1" applyFill="1" applyBorder="1" applyAlignment="1" applyProtection="1">
      <alignment horizontal="center" vertical="center" wrapText="1"/>
      <protection hidden="1"/>
    </xf>
    <xf numFmtId="167" fontId="47" fillId="2" borderId="0" xfId="2" applyNumberFormat="1" applyFont="1" applyFill="1" applyBorder="1" applyAlignment="1" applyProtection="1">
      <alignment horizontal="center" vertical="center"/>
      <protection hidden="1"/>
    </xf>
    <xf numFmtId="0" fontId="48" fillId="0" borderId="9" xfId="2" applyFont="1" applyFill="1" applyBorder="1" applyAlignment="1" applyProtection="1">
      <alignment horizontal="center" vertical="center"/>
      <protection hidden="1"/>
    </xf>
    <xf numFmtId="0" fontId="48" fillId="0" borderId="10" xfId="2" applyFont="1" applyFill="1" applyBorder="1" applyAlignment="1" applyProtection="1">
      <alignment horizontal="center" vertical="center"/>
      <protection hidden="1"/>
    </xf>
    <xf numFmtId="0" fontId="48" fillId="0" borderId="14" xfId="2" applyFont="1" applyFill="1" applyBorder="1" applyAlignment="1" applyProtection="1">
      <alignment vertical="center"/>
      <protection hidden="1"/>
    </xf>
    <xf numFmtId="0" fontId="48" fillId="0" borderId="14" xfId="2" applyFont="1" applyFill="1" applyBorder="1" applyAlignment="1" applyProtection="1">
      <alignment horizontal="center" vertical="center"/>
      <protection hidden="1"/>
    </xf>
    <xf numFmtId="37" fontId="48" fillId="2" borderId="14" xfId="2" applyNumberFormat="1" applyFont="1" applyFill="1" applyBorder="1" applyAlignment="1" applyProtection="1">
      <alignment horizontal="center" vertical="center"/>
      <protection hidden="1"/>
    </xf>
    <xf numFmtId="167" fontId="48" fillId="2" borderId="0" xfId="3" applyNumberFormat="1" applyFont="1" applyFill="1" applyBorder="1" applyAlignment="1" applyProtection="1">
      <alignment horizontal="center" vertical="center"/>
      <protection hidden="1"/>
    </xf>
    <xf numFmtId="0" fontId="47" fillId="0" borderId="0" xfId="1" applyNumberFormat="1" applyFont="1" applyFill="1" applyAlignment="1">
      <alignment horizontal="left" vertical="center"/>
    </xf>
    <xf numFmtId="37" fontId="50" fillId="2" borderId="0" xfId="1" applyNumberFormat="1" applyFont="1" applyFill="1" applyBorder="1" applyAlignment="1">
      <alignment horizontal="centerContinuous" vertical="center"/>
    </xf>
    <xf numFmtId="0" fontId="47" fillId="0" borderId="1" xfId="1" applyNumberFormat="1" applyFont="1" applyFill="1" applyBorder="1" applyAlignment="1">
      <alignment horizontal="left" vertical="center"/>
    </xf>
    <xf numFmtId="2" fontId="47" fillId="0" borderId="1" xfId="1" applyNumberFormat="1" applyFont="1" applyFill="1" applyBorder="1" applyAlignment="1">
      <alignment vertical="center"/>
    </xf>
    <xf numFmtId="2" fontId="47" fillId="0" borderId="0" xfId="1" applyNumberFormat="1" applyFont="1" applyFill="1" applyBorder="1" applyAlignment="1">
      <alignment vertical="center"/>
    </xf>
    <xf numFmtId="167" fontId="47" fillId="2" borderId="1" xfId="3" applyNumberFormat="1" applyFont="1" applyFill="1" applyBorder="1" applyAlignment="1">
      <alignment horizontal="centerContinuous" vertical="center"/>
    </xf>
    <xf numFmtId="167" fontId="47" fillId="0" borderId="0" xfId="16" applyNumberFormat="1" applyFont="1" applyFill="1" applyAlignment="1">
      <alignment vertical="center"/>
    </xf>
    <xf numFmtId="0" fontId="48" fillId="0" borderId="0" xfId="1" applyNumberFormat="1" applyFont="1" applyFill="1" applyBorder="1" applyAlignment="1">
      <alignment horizontal="left" vertical="center"/>
    </xf>
    <xf numFmtId="0" fontId="47" fillId="0" borderId="0" xfId="1" applyNumberFormat="1" applyFont="1" applyFill="1" applyBorder="1" applyAlignment="1">
      <alignment horizontal="left" vertical="center"/>
    </xf>
    <xf numFmtId="2" fontId="48" fillId="0" borderId="0" xfId="1" applyNumberFormat="1" applyFont="1" applyFill="1" applyBorder="1" applyAlignment="1">
      <alignment vertical="center"/>
    </xf>
    <xf numFmtId="167" fontId="48" fillId="0" borderId="0" xfId="3" applyNumberFormat="1" applyFont="1" applyFill="1" applyBorder="1" applyAlignment="1">
      <alignment vertical="center"/>
    </xf>
    <xf numFmtId="167" fontId="48" fillId="0" borderId="0" xfId="3" applyNumberFormat="1" applyFont="1" applyFill="1" applyAlignment="1">
      <alignment vertical="center"/>
    </xf>
    <xf numFmtId="0" fontId="47" fillId="2" borderId="0" xfId="1" applyNumberFormat="1" applyFont="1" applyFill="1" applyAlignment="1">
      <alignment horizontal="center" vertical="center"/>
    </xf>
    <xf numFmtId="0" fontId="51" fillId="0" borderId="0" xfId="1" applyNumberFormat="1" applyFont="1" applyFill="1" applyAlignment="1">
      <alignment horizontal="left" vertical="center"/>
    </xf>
    <xf numFmtId="2" fontId="52" fillId="0" borderId="0" xfId="1" applyNumberFormat="1" applyFont="1" applyFill="1" applyAlignment="1">
      <alignment vertical="center"/>
    </xf>
    <xf numFmtId="167" fontId="52" fillId="0" borderId="0" xfId="16" applyNumberFormat="1" applyFont="1" applyFill="1" applyAlignment="1">
      <alignment vertical="center"/>
    </xf>
    <xf numFmtId="38" fontId="12" fillId="0" borderId="0" xfId="2" applyNumberFormat="1" applyFont="1" applyFill="1" applyBorder="1" applyAlignment="1" applyProtection="1">
      <alignment horizontal="right" vertical="center"/>
      <protection hidden="1"/>
    </xf>
    <xf numFmtId="0" fontId="19" fillId="2" borderId="0" xfId="17" applyFont="1" applyFill="1" applyAlignment="1">
      <alignment vertical="center"/>
    </xf>
    <xf numFmtId="167" fontId="19" fillId="2" borderId="0" xfId="16" applyNumberFormat="1" applyFont="1" applyFill="1" applyAlignment="1">
      <alignment vertical="center"/>
    </xf>
    <xf numFmtId="3" fontId="19" fillId="2" borderId="0" xfId="17" applyNumberFormat="1" applyFont="1" applyFill="1" applyAlignment="1">
      <alignment vertical="center"/>
    </xf>
    <xf numFmtId="167" fontId="19" fillId="2" borderId="0" xfId="17" applyNumberFormat="1" applyFont="1" applyFill="1" applyAlignment="1">
      <alignment vertical="center"/>
    </xf>
    <xf numFmtId="0" fontId="19" fillId="2" borderId="15" xfId="17" applyFont="1" applyFill="1" applyBorder="1" applyAlignment="1">
      <alignment vertical="center"/>
    </xf>
    <xf numFmtId="0" fontId="19" fillId="2" borderId="7" xfId="17" applyFont="1" applyFill="1" applyBorder="1" applyAlignment="1">
      <alignment vertical="center"/>
    </xf>
    <xf numFmtId="164" fontId="12" fillId="0" borderId="5" xfId="3" applyNumberFormat="1" applyFont="1" applyFill="1" applyBorder="1" applyAlignment="1">
      <alignment horizontal="right" vertical="center" wrapText="1"/>
    </xf>
    <xf numFmtId="2" fontId="48" fillId="0" borderId="0" xfId="1" applyNumberFormat="1" applyFont="1" applyFill="1" applyAlignment="1">
      <alignment horizontal="center" vertical="center" wrapText="1"/>
    </xf>
    <xf numFmtId="0" fontId="12" fillId="0" borderId="0" xfId="6" applyFont="1" applyFill="1" applyAlignment="1">
      <alignment horizontal="justify" vertical="center" wrapText="1"/>
    </xf>
    <xf numFmtId="0" fontId="12" fillId="0" borderId="0" xfId="6" quotePrefix="1" applyFont="1" applyFill="1" applyAlignment="1">
      <alignment horizontal="left" vertical="center" wrapText="1"/>
    </xf>
    <xf numFmtId="0" fontId="25" fillId="2" borderId="5" xfId="5" applyNumberFormat="1" applyFont="1" applyFill="1" applyBorder="1" applyAlignment="1" applyProtection="1">
      <alignment horizontal="center" vertical="center" wrapText="1"/>
    </xf>
    <xf numFmtId="2" fontId="7" fillId="2" borderId="0" xfId="1" applyNumberFormat="1" applyFont="1" applyFill="1" applyAlignment="1">
      <alignment horizontal="center" vertical="center" wrapText="1"/>
    </xf>
    <xf numFmtId="0" fontId="25" fillId="2" borderId="6" xfId="5" applyNumberFormat="1" applyFont="1" applyFill="1" applyBorder="1" applyAlignment="1" applyProtection="1">
      <alignment horizontal="center" vertical="center" wrapText="1"/>
    </xf>
    <xf numFmtId="49" fontId="19" fillId="2" borderId="6" xfId="5" applyNumberFormat="1" applyFont="1" applyFill="1" applyBorder="1" applyAlignment="1" applyProtection="1">
      <alignment vertical="center" wrapText="1"/>
    </xf>
    <xf numFmtId="49" fontId="19" fillId="2" borderId="15" xfId="5" applyNumberFormat="1" applyFont="1" applyFill="1" applyBorder="1" applyAlignment="1" applyProtection="1">
      <alignment vertical="center" wrapText="1"/>
    </xf>
    <xf numFmtId="49" fontId="19" fillId="2" borderId="7" xfId="5" applyNumberFormat="1" applyFont="1" applyFill="1" applyBorder="1" applyAlignment="1" applyProtection="1">
      <alignment vertical="center" wrapText="1"/>
    </xf>
    <xf numFmtId="167" fontId="48" fillId="0" borderId="0" xfId="2" applyNumberFormat="1" applyFont="1" applyFill="1" applyBorder="1" applyAlignment="1" applyProtection="1">
      <alignment vertical="center"/>
      <protection hidden="1"/>
    </xf>
    <xf numFmtId="0" fontId="7" fillId="0" borderId="0" xfId="0" quotePrefix="1" applyFont="1"/>
    <xf numFmtId="38" fontId="48" fillId="0" borderId="0" xfId="2" applyNumberFormat="1" applyFont="1" applyFill="1" applyBorder="1" applyAlignment="1" applyProtection="1">
      <alignment horizontal="right" vertical="center"/>
      <protection hidden="1"/>
    </xf>
    <xf numFmtId="164" fontId="7" fillId="0" borderId="0" xfId="16" applyFont="1"/>
    <xf numFmtId="164" fontId="7" fillId="0" borderId="0" xfId="0" applyNumberFormat="1" applyFont="1"/>
    <xf numFmtId="10" fontId="19" fillId="2" borderId="0" xfId="20" applyNumberFormat="1" applyFont="1" applyFill="1" applyAlignment="1">
      <alignment vertical="center"/>
    </xf>
    <xf numFmtId="10" fontId="19" fillId="2" borderId="0" xfId="17" applyNumberFormat="1" applyFont="1" applyFill="1" applyAlignment="1">
      <alignment vertical="center"/>
    </xf>
    <xf numFmtId="0" fontId="25" fillId="2" borderId="5" xfId="17" applyFont="1" applyFill="1" applyBorder="1" applyAlignment="1">
      <alignment horizontal="center" vertical="center"/>
    </xf>
    <xf numFmtId="164" fontId="19" fillId="2" borderId="0" xfId="16" applyFont="1" applyFill="1" applyAlignment="1">
      <alignment vertical="center"/>
    </xf>
    <xf numFmtId="167" fontId="6" fillId="3" borderId="0" xfId="6" applyNumberFormat="1" applyFont="1" applyFill="1" applyBorder="1" applyAlignment="1">
      <alignment horizontal="right" vertical="center" wrapText="1"/>
    </xf>
    <xf numFmtId="49" fontId="24" fillId="2" borderId="0" xfId="16" applyNumberFormat="1" applyFont="1" applyFill="1" applyAlignment="1">
      <alignment vertical="center"/>
    </xf>
    <xf numFmtId="167" fontId="50" fillId="2" borderId="8" xfId="3" applyNumberFormat="1" applyFont="1" applyFill="1" applyBorder="1" applyAlignment="1" applyProtection="1">
      <alignment horizontal="right" vertical="center"/>
      <protection hidden="1"/>
    </xf>
    <xf numFmtId="167" fontId="47" fillId="2" borderId="2" xfId="3" applyNumberFormat="1" applyFont="1" applyFill="1" applyBorder="1" applyAlignment="1" applyProtection="1">
      <alignment horizontal="right" vertical="center"/>
      <protection hidden="1"/>
    </xf>
    <xf numFmtId="167" fontId="48" fillId="2" borderId="11" xfId="3" applyNumberFormat="1" applyFont="1" applyFill="1" applyBorder="1" applyAlignment="1" applyProtection="1">
      <alignment horizontal="right" vertical="center"/>
      <protection hidden="1"/>
    </xf>
    <xf numFmtId="167" fontId="47" fillId="2" borderId="5" xfId="3" applyNumberFormat="1" applyFont="1" applyFill="1" applyBorder="1" applyAlignment="1" applyProtection="1">
      <alignment horizontal="right" vertical="center"/>
      <protection hidden="1"/>
    </xf>
    <xf numFmtId="167" fontId="47" fillId="2" borderId="8" xfId="16" applyNumberFormat="1" applyFont="1" applyFill="1" applyBorder="1" applyAlignment="1" applyProtection="1">
      <alignment horizontal="right" vertical="center"/>
      <protection hidden="1"/>
    </xf>
    <xf numFmtId="167" fontId="47" fillId="2" borderId="8" xfId="3" applyNumberFormat="1" applyFont="1" applyFill="1" applyBorder="1" applyAlignment="1" applyProtection="1">
      <alignment horizontal="right" vertical="center"/>
      <protection hidden="1"/>
    </xf>
    <xf numFmtId="167" fontId="48" fillId="2" borderId="8" xfId="16" applyNumberFormat="1" applyFont="1" applyFill="1" applyBorder="1" applyAlignment="1" applyProtection="1">
      <alignment horizontal="right" vertical="center"/>
      <protection hidden="1"/>
    </xf>
    <xf numFmtId="167" fontId="48" fillId="2" borderId="8" xfId="16" applyNumberFormat="1" applyFont="1" applyFill="1" applyBorder="1" applyAlignment="1" applyProtection="1">
      <alignment horizontal="right" vertical="center" wrapText="1"/>
      <protection hidden="1"/>
    </xf>
    <xf numFmtId="167" fontId="50" fillId="2" borderId="8" xfId="3" applyNumberFormat="1" applyFont="1" applyFill="1" applyBorder="1" applyAlignment="1" applyProtection="1">
      <alignment vertical="center"/>
      <protection hidden="1"/>
    </xf>
    <xf numFmtId="2" fontId="48" fillId="2" borderId="0" xfId="3" applyNumberFormat="1" applyFont="1" applyFill="1" applyBorder="1" applyAlignment="1" applyProtection="1">
      <alignment horizontal="right" vertical="center"/>
      <protection hidden="1"/>
    </xf>
    <xf numFmtId="167" fontId="6" fillId="2" borderId="2" xfId="6" applyNumberFormat="1" applyFont="1" applyFill="1" applyBorder="1" applyAlignment="1">
      <alignment horizontal="right" vertical="center" wrapText="1"/>
    </xf>
    <xf numFmtId="167" fontId="7" fillId="2" borderId="8" xfId="6" applyNumberFormat="1" applyFont="1" applyFill="1" applyBorder="1" applyAlignment="1">
      <alignment horizontal="right" vertical="center" wrapText="1"/>
    </xf>
    <xf numFmtId="167" fontId="6" fillId="2" borderId="8" xfId="6" applyNumberFormat="1" applyFont="1" applyFill="1" applyBorder="1" applyAlignment="1">
      <alignment horizontal="right" vertical="center" wrapText="1"/>
    </xf>
    <xf numFmtId="167" fontId="6" fillId="2" borderId="11" xfId="6" applyNumberFormat="1" applyFont="1" applyFill="1" applyBorder="1" applyAlignment="1">
      <alignment horizontal="right" vertical="center" wrapText="1"/>
    </xf>
    <xf numFmtId="0" fontId="6" fillId="2" borderId="15" xfId="6" applyNumberFormat="1" applyFont="1" applyFill="1" applyBorder="1" applyAlignment="1">
      <alignment vertical="center" wrapText="1"/>
    </xf>
    <xf numFmtId="167" fontId="6" fillId="2" borderId="10" xfId="6" applyNumberFormat="1" applyFont="1" applyFill="1" applyBorder="1" applyAlignment="1">
      <alignment horizontal="right" vertical="center" wrapText="1"/>
    </xf>
    <xf numFmtId="167" fontId="7" fillId="2" borderId="10" xfId="6" applyNumberFormat="1" applyFont="1" applyFill="1" applyBorder="1" applyAlignment="1">
      <alignment horizontal="right" vertical="center" wrapText="1"/>
    </xf>
    <xf numFmtId="167" fontId="6" fillId="2" borderId="13" xfId="6" applyNumberFormat="1" applyFont="1" applyFill="1" applyBorder="1" applyAlignment="1">
      <alignment horizontal="right" vertical="center" wrapText="1"/>
    </xf>
    <xf numFmtId="0" fontId="11" fillId="0" borderId="5" xfId="6" applyNumberFormat="1" applyFont="1" applyFill="1" applyBorder="1" applyAlignment="1">
      <alignment horizontal="center" vertical="center" wrapText="1"/>
    </xf>
    <xf numFmtId="0" fontId="12" fillId="0" borderId="5" xfId="6" applyNumberFormat="1" applyFont="1" applyFill="1" applyBorder="1" applyAlignment="1">
      <alignment horizontal="center" vertical="center" wrapText="1"/>
    </xf>
    <xf numFmtId="168" fontId="12" fillId="2" borderId="5" xfId="9" applyNumberFormat="1" applyFont="1" applyFill="1" applyBorder="1" applyAlignment="1">
      <alignment horizontal="right" vertical="center"/>
    </xf>
    <xf numFmtId="167" fontId="19" fillId="2" borderId="6" xfId="18" applyNumberFormat="1" applyFont="1" applyFill="1" applyBorder="1" applyAlignment="1" applyProtection="1">
      <alignment vertical="center" wrapText="1"/>
    </xf>
    <xf numFmtId="167" fontId="19" fillId="2" borderId="7" xfId="18" applyNumberFormat="1" applyFont="1" applyFill="1" applyBorder="1" applyAlignment="1" applyProtection="1">
      <alignment vertical="center" wrapText="1"/>
    </xf>
    <xf numFmtId="0" fontId="19" fillId="2" borderId="25" xfId="0" applyFont="1" applyFill="1" applyBorder="1" applyAlignment="1">
      <alignment horizontal="left"/>
    </xf>
    <xf numFmtId="0" fontId="12" fillId="0" borderId="0" xfId="6" applyFont="1" applyFill="1" applyAlignment="1">
      <alignment horizontal="right" vertical="center"/>
    </xf>
    <xf numFmtId="2" fontId="12" fillId="0" borderId="0" xfId="1" applyNumberFormat="1" applyFont="1" applyFill="1" applyAlignment="1">
      <alignment horizontal="right" vertical="center"/>
    </xf>
    <xf numFmtId="0" fontId="12" fillId="0" borderId="0" xfId="2" applyFont="1" applyFill="1" applyBorder="1" applyAlignment="1" applyProtection="1">
      <alignment horizontal="right" vertical="center"/>
      <protection hidden="1"/>
    </xf>
    <xf numFmtId="0" fontId="12" fillId="0" borderId="1" xfId="2" applyFont="1" applyFill="1" applyBorder="1" applyAlignment="1" applyProtection="1">
      <alignment horizontal="right" vertical="center"/>
      <protection hidden="1"/>
    </xf>
    <xf numFmtId="0" fontId="11" fillId="0" borderId="0" xfId="6" applyFont="1" applyFill="1" applyAlignment="1">
      <alignment horizontal="right" vertical="center"/>
    </xf>
    <xf numFmtId="0" fontId="12" fillId="0" borderId="0" xfId="6" applyFont="1" applyFill="1" applyAlignment="1">
      <alignment horizontal="right" vertical="center" wrapText="1"/>
    </xf>
    <xf numFmtId="0" fontId="12" fillId="0" borderId="0" xfId="6" quotePrefix="1" applyFont="1" applyFill="1" applyAlignment="1">
      <alignment horizontal="right" vertical="center" wrapText="1"/>
    </xf>
    <xf numFmtId="167" fontId="11" fillId="0" borderId="0" xfId="3" applyNumberFormat="1" applyFont="1" applyFill="1" applyAlignment="1">
      <alignment horizontal="right" vertical="center"/>
    </xf>
    <xf numFmtId="167" fontId="12" fillId="0" borderId="0" xfId="3" applyNumberFormat="1" applyFont="1" applyFill="1" applyAlignment="1">
      <alignment horizontal="right" vertical="center"/>
    </xf>
    <xf numFmtId="0" fontId="11" fillId="0" borderId="5" xfId="6" applyFont="1" applyFill="1" applyBorder="1" applyAlignment="1">
      <alignment horizontal="right" vertical="center" wrapText="1"/>
    </xf>
    <xf numFmtId="0" fontId="12" fillId="2" borderId="5" xfId="6" applyNumberFormat="1" applyFont="1" applyFill="1" applyBorder="1" applyAlignment="1">
      <alignment horizontal="right" vertical="center" wrapText="1"/>
    </xf>
    <xf numFmtId="10" fontId="12" fillId="2" borderId="5" xfId="7" applyNumberFormat="1" applyFont="1" applyFill="1" applyBorder="1" applyAlignment="1">
      <alignment horizontal="right" vertical="center" wrapText="1"/>
    </xf>
    <xf numFmtId="10" fontId="12" fillId="2" borderId="5" xfId="16" applyNumberFormat="1" applyFont="1" applyFill="1" applyBorder="1" applyAlignment="1">
      <alignment horizontal="right" vertical="center" wrapText="1"/>
    </xf>
    <xf numFmtId="167" fontId="12" fillId="2" borderId="5" xfId="16" applyNumberFormat="1" applyFont="1" applyFill="1" applyBorder="1" applyAlignment="1">
      <alignment horizontal="right" vertical="center" wrapText="1"/>
    </xf>
    <xf numFmtId="169" fontId="12" fillId="2" borderId="5" xfId="15" applyNumberFormat="1" applyFont="1" applyFill="1" applyBorder="1" applyAlignment="1">
      <alignment horizontal="right" vertical="center" wrapText="1"/>
    </xf>
    <xf numFmtId="10" fontId="12" fillId="0" borderId="0" xfId="6" applyNumberFormat="1" applyFont="1" applyFill="1" applyAlignment="1">
      <alignment horizontal="right" vertical="center"/>
    </xf>
    <xf numFmtId="0" fontId="12" fillId="0" borderId="0" xfId="5" applyFont="1" applyFill="1" applyAlignment="1">
      <alignment horizontal="right"/>
    </xf>
    <xf numFmtId="164" fontId="19" fillId="0" borderId="0" xfId="16" applyFont="1" applyFill="1" applyAlignment="1">
      <alignment horizontal="right"/>
    </xf>
    <xf numFmtId="0" fontId="19" fillId="0" borderId="0" xfId="5" applyFont="1" applyFill="1" applyAlignment="1">
      <alignment horizontal="right"/>
    </xf>
    <xf numFmtId="2" fontId="48" fillId="0" borderId="0" xfId="1" applyNumberFormat="1" applyFont="1" applyFill="1" applyAlignment="1">
      <alignment horizontal="center" vertical="center" wrapText="1"/>
    </xf>
    <xf numFmtId="165" fontId="53" fillId="2" borderId="0" xfId="0" applyNumberFormat="1" applyFont="1" applyFill="1" applyAlignment="1">
      <alignment horizontal="center" vertical="center"/>
    </xf>
    <xf numFmtId="3" fontId="47" fillId="0" borderId="6" xfId="2" applyNumberFormat="1" applyFont="1" applyFill="1" applyBorder="1" applyAlignment="1" applyProtection="1">
      <alignment horizontal="center" vertical="center" wrapText="1"/>
      <protection hidden="1"/>
    </xf>
    <xf numFmtId="3" fontId="47" fillId="0" borderId="7" xfId="2" applyNumberFormat="1" applyFont="1" applyFill="1" applyBorder="1" applyAlignment="1" applyProtection="1">
      <alignment horizontal="center" vertical="center" wrapText="1"/>
      <protection hidden="1"/>
    </xf>
    <xf numFmtId="167" fontId="47" fillId="0" borderId="0" xfId="3" applyNumberFormat="1" applyFont="1" applyFill="1" applyAlignment="1">
      <alignment horizontal="center" vertical="center"/>
    </xf>
    <xf numFmtId="167" fontId="6" fillId="0" borderId="0" xfId="3" applyNumberFormat="1" applyFont="1" applyFill="1" applyAlignment="1">
      <alignment horizontal="center" vertical="center"/>
    </xf>
    <xf numFmtId="164" fontId="7" fillId="2" borderId="0" xfId="4" applyFont="1" applyFill="1" applyAlignment="1">
      <alignment horizontal="center" wrapText="1"/>
    </xf>
    <xf numFmtId="2" fontId="7" fillId="2" borderId="0" xfId="1" applyNumberFormat="1" applyFont="1" applyFill="1" applyAlignment="1">
      <alignment horizontal="center" vertical="center"/>
    </xf>
    <xf numFmtId="0" fontId="8" fillId="0" borderId="0" xfId="5" applyFont="1" applyAlignment="1">
      <alignment horizontal="center" vertical="center"/>
    </xf>
    <xf numFmtId="3" fontId="6" fillId="0" borderId="0" xfId="5" applyNumberFormat="1" applyFont="1" applyAlignment="1">
      <alignment horizontal="center" vertical="center"/>
    </xf>
    <xf numFmtId="3" fontId="6" fillId="0" borderId="3" xfId="2" applyNumberFormat="1" applyFont="1" applyFill="1" applyBorder="1" applyAlignment="1" applyProtection="1">
      <alignment horizontal="center" vertical="center"/>
      <protection hidden="1"/>
    </xf>
    <xf numFmtId="3" fontId="6" fillId="0" borderId="12" xfId="2" applyNumberFormat="1" applyFont="1" applyFill="1" applyBorder="1" applyAlignment="1" applyProtection="1">
      <alignment horizontal="center" vertical="center"/>
      <protection hidden="1"/>
    </xf>
    <xf numFmtId="3" fontId="6" fillId="0" borderId="2" xfId="2" applyNumberFormat="1" applyFont="1" applyFill="1" applyBorder="1" applyAlignment="1" applyProtection="1">
      <alignment horizontal="center" vertical="center"/>
      <protection hidden="1"/>
    </xf>
    <xf numFmtId="3" fontId="6" fillId="0" borderId="11" xfId="2" applyNumberFormat="1" applyFont="1" applyFill="1" applyBorder="1" applyAlignment="1" applyProtection="1">
      <alignment horizontal="center" vertical="center"/>
      <protection hidden="1"/>
    </xf>
    <xf numFmtId="0" fontId="6" fillId="2" borderId="7" xfId="2" applyFont="1" applyFill="1" applyBorder="1" applyAlignment="1" applyProtection="1">
      <alignment horizontal="center" vertical="center"/>
      <protection hidden="1"/>
    </xf>
    <xf numFmtId="0" fontId="6" fillId="2" borderId="5" xfId="2" applyFont="1" applyFill="1" applyBorder="1" applyAlignment="1" applyProtection="1">
      <alignment horizontal="center" vertical="center"/>
      <protection hidden="1"/>
    </xf>
    <xf numFmtId="0" fontId="12" fillId="0" borderId="0" xfId="6" quotePrefix="1" applyFont="1" applyFill="1" applyAlignment="1">
      <alignment horizontal="left" vertical="center" wrapText="1"/>
    </xf>
    <xf numFmtId="0" fontId="11" fillId="0" borderId="0" xfId="6" applyFont="1" applyFill="1" applyAlignment="1">
      <alignment horizontal="center" vertical="center"/>
    </xf>
    <xf numFmtId="38" fontId="12" fillId="0" borderId="0" xfId="6" applyNumberFormat="1" applyFont="1" applyFill="1" applyAlignment="1">
      <alignment horizontal="center" vertical="center"/>
    </xf>
    <xf numFmtId="0" fontId="12" fillId="0" borderId="0" xfId="6" applyNumberFormat="1" applyFont="1" applyFill="1" applyAlignment="1">
      <alignment horizontal="center" vertical="center"/>
    </xf>
    <xf numFmtId="0" fontId="12" fillId="0" borderId="0" xfId="6" applyFont="1" applyFill="1" applyAlignment="1">
      <alignment horizontal="justify" vertical="center" wrapText="1"/>
    </xf>
    <xf numFmtId="0" fontId="12" fillId="0" borderId="0" xfId="6" applyFont="1" applyFill="1" applyAlignment="1">
      <alignment horizontal="left" vertical="center" wrapText="1"/>
    </xf>
    <xf numFmtId="0" fontId="12" fillId="0" borderId="0" xfId="6" quotePrefix="1" applyFont="1" applyFill="1" applyAlignment="1">
      <alignment horizontal="left" vertical="top" wrapText="1"/>
    </xf>
    <xf numFmtId="0" fontId="12" fillId="0" borderId="0" xfId="6" applyFont="1" applyFill="1" applyAlignment="1">
      <alignment horizontal="left" vertical="top" wrapText="1"/>
    </xf>
    <xf numFmtId="0" fontId="12" fillId="0" borderId="0" xfId="6" quotePrefix="1" applyFont="1" applyFill="1" applyAlignment="1">
      <alignment horizontal="justify" vertical="center" wrapText="1"/>
    </xf>
    <xf numFmtId="0" fontId="12" fillId="0" borderId="0" xfId="6" quotePrefix="1" applyFont="1" applyFill="1" applyAlignment="1">
      <alignment vertical="center" wrapText="1"/>
    </xf>
    <xf numFmtId="0" fontId="11" fillId="0" borderId="0" xfId="6" applyFont="1" applyFill="1" applyAlignment="1">
      <alignment horizontal="left" vertical="center" wrapText="1"/>
    </xf>
    <xf numFmtId="0" fontId="11" fillId="0" borderId="0" xfId="6" quotePrefix="1" applyFont="1" applyFill="1" applyAlignment="1">
      <alignment horizontal="left" vertical="top" wrapText="1"/>
    </xf>
    <xf numFmtId="0" fontId="11" fillId="0" borderId="0" xfId="6" quotePrefix="1" applyFont="1" applyFill="1" applyAlignment="1">
      <alignment horizontal="left" vertical="center" wrapText="1"/>
    </xf>
    <xf numFmtId="0" fontId="12" fillId="0" borderId="5" xfId="6" applyNumberFormat="1" applyFont="1" applyFill="1" applyBorder="1" applyAlignment="1">
      <alignment horizontal="left" vertical="center" wrapText="1"/>
    </xf>
    <xf numFmtId="0" fontId="11" fillId="0" borderId="6" xfId="6" applyNumberFormat="1" applyFont="1" applyFill="1" applyBorder="1" applyAlignment="1">
      <alignment horizontal="left" vertical="center"/>
    </xf>
    <xf numFmtId="0" fontId="11" fillId="0" borderId="15" xfId="6" applyNumberFormat="1" applyFont="1" applyFill="1" applyBorder="1" applyAlignment="1">
      <alignment horizontal="left" vertical="center"/>
    </xf>
    <xf numFmtId="0" fontId="11" fillId="0" borderId="7" xfId="6" applyNumberFormat="1" applyFont="1" applyFill="1" applyBorder="1" applyAlignment="1">
      <alignment horizontal="left" vertical="center"/>
    </xf>
    <xf numFmtId="0" fontId="11" fillId="0" borderId="6" xfId="6" applyNumberFormat="1" applyFont="1" applyFill="1" applyBorder="1" applyAlignment="1">
      <alignment horizontal="left" vertical="center" wrapText="1"/>
    </xf>
    <xf numFmtId="0" fontId="11" fillId="0" borderId="15" xfId="6" applyNumberFormat="1" applyFont="1" applyFill="1" applyBorder="1" applyAlignment="1">
      <alignment horizontal="left" vertical="center" wrapText="1"/>
    </xf>
    <xf numFmtId="0" fontId="11" fillId="0" borderId="7" xfId="6" applyNumberFormat="1" applyFont="1" applyFill="1" applyBorder="1" applyAlignment="1">
      <alignment horizontal="left" vertical="center" wrapText="1"/>
    </xf>
    <xf numFmtId="164" fontId="20" fillId="0" borderId="0" xfId="4" applyFont="1" applyFill="1" applyAlignment="1">
      <alignment horizontal="right"/>
    </xf>
    <xf numFmtId="0" fontId="11" fillId="0" borderId="0" xfId="1" applyNumberFormat="1" applyFont="1" applyFill="1" applyAlignment="1">
      <alignment horizontal="center" vertical="center"/>
    </xf>
    <xf numFmtId="37" fontId="22" fillId="0" borderId="0" xfId="6" applyNumberFormat="1" applyFont="1" applyFill="1" applyAlignment="1">
      <alignment horizontal="center" vertical="center"/>
    </xf>
    <xf numFmtId="0" fontId="22" fillId="0" borderId="0" xfId="6" applyFont="1" applyFill="1" applyAlignment="1">
      <alignment horizontal="center" vertical="center"/>
    </xf>
    <xf numFmtId="0" fontId="27" fillId="2" borderId="0" xfId="0" applyFont="1" applyFill="1" applyAlignment="1">
      <alignment horizontal="center" vertical="center"/>
    </xf>
    <xf numFmtId="0" fontId="25" fillId="2" borderId="0" xfId="0" applyFont="1" applyFill="1" applyAlignment="1">
      <alignment horizontal="center" vertical="center" wrapText="1"/>
    </xf>
    <xf numFmtId="0" fontId="27" fillId="2" borderId="0" xfId="0" applyFont="1" applyFill="1" applyAlignment="1">
      <alignment horizontal="center" vertical="center" wrapText="1"/>
    </xf>
    <xf numFmtId="167" fontId="19" fillId="2" borderId="5" xfId="18" applyNumberFormat="1" applyFont="1" applyFill="1" applyBorder="1" applyAlignment="1" applyProtection="1">
      <alignment horizontal="center" vertical="center" wrapText="1"/>
    </xf>
    <xf numFmtId="167" fontId="19" fillId="2" borderId="6" xfId="18" applyNumberFormat="1" applyFont="1" applyFill="1" applyBorder="1" applyAlignment="1" applyProtection="1">
      <alignment horizontal="right" vertical="center" wrapText="1"/>
    </xf>
    <xf numFmtId="167" fontId="19" fillId="2" borderId="7" xfId="18" applyNumberFormat="1" applyFont="1" applyFill="1" applyBorder="1" applyAlignment="1" applyProtection="1">
      <alignment horizontal="right" vertical="center" wrapText="1"/>
    </xf>
    <xf numFmtId="0" fontId="19" fillId="2" borderId="5" xfId="5" applyNumberFormat="1" applyFont="1" applyFill="1" applyBorder="1" applyAlignment="1" applyProtection="1">
      <alignment horizontal="center" vertical="center" wrapText="1"/>
    </xf>
    <xf numFmtId="165" fontId="9" fillId="2" borderId="0" xfId="0" applyNumberFormat="1" applyFont="1" applyFill="1" applyAlignment="1">
      <alignment horizontal="center" vertical="center"/>
    </xf>
    <xf numFmtId="2" fontId="7" fillId="2" borderId="0" xfId="1" applyNumberFormat="1" applyFont="1" applyFill="1" applyAlignment="1">
      <alignment horizontal="center" vertical="center" wrapText="1"/>
    </xf>
    <xf numFmtId="0" fontId="25" fillId="2" borderId="6" xfId="5" applyNumberFormat="1" applyFont="1" applyFill="1" applyBorder="1" applyAlignment="1" applyProtection="1">
      <alignment horizontal="center" vertical="center" wrapText="1"/>
    </xf>
    <xf numFmtId="0" fontId="25" fillId="2" borderId="15" xfId="5" applyNumberFormat="1" applyFont="1" applyFill="1" applyBorder="1" applyAlignment="1" applyProtection="1">
      <alignment horizontal="center" vertical="center" wrapText="1"/>
    </xf>
    <xf numFmtId="0" fontId="25" fillId="2" borderId="7" xfId="5" applyNumberFormat="1" applyFont="1" applyFill="1" applyBorder="1" applyAlignment="1" applyProtection="1">
      <alignment horizontal="center" vertical="center" wrapText="1"/>
    </xf>
    <xf numFmtId="0" fontId="8" fillId="2" borderId="0" xfId="5" applyFont="1" applyFill="1" applyAlignment="1">
      <alignment horizontal="center" vertical="center"/>
    </xf>
    <xf numFmtId="0" fontId="25" fillId="2" borderId="5" xfId="5" applyNumberFormat="1" applyFont="1" applyFill="1" applyBorder="1" applyAlignment="1" applyProtection="1">
      <alignment horizontal="center" vertical="center" wrapText="1"/>
    </xf>
    <xf numFmtId="164" fontId="19" fillId="2" borderId="5" xfId="16" applyFont="1" applyFill="1" applyBorder="1" applyAlignment="1" applyProtection="1">
      <alignment horizontal="center" vertical="center" wrapText="1"/>
    </xf>
    <xf numFmtId="0" fontId="19" fillId="2" borderId="0" xfId="0" applyFont="1" applyFill="1" applyAlignment="1">
      <alignment horizontal="center" vertical="center" wrapText="1"/>
    </xf>
    <xf numFmtId="164" fontId="19" fillId="2" borderId="6" xfId="16" applyFont="1" applyFill="1" applyBorder="1" applyAlignment="1" applyProtection="1">
      <alignment horizontal="right" vertical="center" wrapText="1"/>
    </xf>
    <xf numFmtId="164" fontId="19" fillId="2" borderId="7" xfId="16" applyFont="1" applyFill="1" applyBorder="1" applyAlignment="1" applyProtection="1">
      <alignment horizontal="right" vertical="center" wrapText="1"/>
    </xf>
    <xf numFmtId="10" fontId="19" fillId="2" borderId="5" xfId="18" applyNumberFormat="1" applyFont="1" applyFill="1" applyBorder="1" applyAlignment="1" applyProtection="1">
      <alignment horizontal="right" vertical="center" wrapText="1"/>
    </xf>
    <xf numFmtId="0" fontId="19" fillId="2" borderId="5" xfId="17" applyFont="1" applyFill="1" applyBorder="1" applyAlignment="1">
      <alignment horizontal="center" vertical="center"/>
    </xf>
    <xf numFmtId="49" fontId="19" fillId="2" borderId="6" xfId="5" applyNumberFormat="1" applyFont="1" applyFill="1" applyBorder="1" applyAlignment="1" applyProtection="1">
      <alignment vertical="center" wrapText="1"/>
    </xf>
    <xf numFmtId="49" fontId="19" fillId="2" borderId="15" xfId="5" applyNumberFormat="1" applyFont="1" applyFill="1" applyBorder="1" applyAlignment="1" applyProtection="1">
      <alignment vertical="center" wrapText="1"/>
    </xf>
    <xf numFmtId="49" fontId="19" fillId="2" borderId="7" xfId="5" applyNumberFormat="1" applyFont="1" applyFill="1" applyBorder="1" applyAlignment="1" applyProtection="1">
      <alignment vertical="center" wrapText="1"/>
    </xf>
    <xf numFmtId="167" fontId="19" fillId="2" borderId="6" xfId="18" applyNumberFormat="1" applyFont="1" applyFill="1" applyBorder="1" applyAlignment="1" applyProtection="1">
      <alignment horizontal="center" vertical="center" wrapText="1"/>
    </xf>
    <xf numFmtId="167" fontId="19" fillId="2" borderId="15" xfId="18" applyNumberFormat="1" applyFont="1" applyFill="1" applyBorder="1" applyAlignment="1" applyProtection="1">
      <alignment horizontal="center" vertical="center" wrapText="1"/>
    </xf>
    <xf numFmtId="167" fontId="19" fillId="2" borderId="7" xfId="18" applyNumberFormat="1" applyFont="1" applyFill="1" applyBorder="1" applyAlignment="1" applyProtection="1">
      <alignment horizontal="center" vertical="center" wrapText="1"/>
    </xf>
    <xf numFmtId="164" fontId="19" fillId="2" borderId="5" xfId="18" applyFont="1" applyFill="1" applyBorder="1" applyAlignment="1" applyProtection="1">
      <alignment horizontal="center" vertical="center" wrapText="1"/>
    </xf>
    <xf numFmtId="164" fontId="19" fillId="2" borderId="5" xfId="18" applyFont="1" applyFill="1" applyBorder="1" applyAlignment="1" applyProtection="1">
      <alignment vertical="center" wrapText="1"/>
    </xf>
    <xf numFmtId="10" fontId="19" fillId="2" borderId="5" xfId="19" applyNumberFormat="1" applyFont="1" applyFill="1" applyBorder="1" applyAlignment="1" applyProtection="1">
      <alignment vertical="center" wrapText="1"/>
      <protection locked="0"/>
    </xf>
    <xf numFmtId="10" fontId="19" fillId="2" borderId="6" xfId="19" applyNumberFormat="1" applyFont="1" applyFill="1" applyBorder="1" applyAlignment="1" applyProtection="1">
      <alignment vertical="center" wrapText="1"/>
      <protection locked="0"/>
    </xf>
    <xf numFmtId="10" fontId="19" fillId="2" borderId="7" xfId="19" applyNumberFormat="1" applyFont="1" applyFill="1" applyBorder="1" applyAlignment="1" applyProtection="1">
      <alignment vertical="center" wrapText="1"/>
      <protection locked="0"/>
    </xf>
    <xf numFmtId="164" fontId="19" fillId="2" borderId="6" xfId="16" applyFont="1" applyFill="1" applyBorder="1" applyAlignment="1" applyProtection="1">
      <alignment horizontal="center" vertical="center" wrapText="1"/>
    </xf>
    <xf numFmtId="164" fontId="19" fillId="2" borderId="7" xfId="16" applyFont="1" applyFill="1" applyBorder="1" applyAlignment="1" applyProtection="1">
      <alignment horizontal="center" vertical="center" wrapText="1"/>
    </xf>
    <xf numFmtId="0" fontId="24" fillId="2" borderId="5" xfId="17" applyFont="1" applyFill="1" applyBorder="1" applyAlignment="1">
      <alignment horizontal="center" vertical="center"/>
    </xf>
    <xf numFmtId="0" fontId="25" fillId="2" borderId="0" xfId="0" applyFont="1" applyFill="1" applyAlignment="1">
      <alignment horizontal="left" vertical="center" wrapText="1" indent="20"/>
    </xf>
    <xf numFmtId="0" fontId="25" fillId="0" borderId="0" xfId="0" applyFont="1" applyFill="1" applyAlignment="1">
      <alignment horizontal="center" vertical="center" wrapText="1"/>
    </xf>
    <xf numFmtId="0" fontId="25" fillId="2" borderId="5" xfId="17" applyNumberFormat="1" applyFont="1" applyFill="1" applyBorder="1" applyAlignment="1" applyProtection="1">
      <alignment horizontal="center" vertical="center" wrapText="1"/>
    </xf>
    <xf numFmtId="0" fontId="25" fillId="2" borderId="6" xfId="17" applyNumberFormat="1" applyFont="1" applyFill="1" applyBorder="1" applyAlignment="1" applyProtection="1">
      <alignment horizontal="center" vertical="center" wrapText="1"/>
    </xf>
    <xf numFmtId="0" fontId="25" fillId="2" borderId="7" xfId="17" applyNumberFormat="1" applyFont="1" applyFill="1" applyBorder="1" applyAlignment="1" applyProtection="1">
      <alignment horizontal="center" vertical="center" wrapText="1"/>
    </xf>
  </cellXfs>
  <cellStyles count="65">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Check Cell" xfId="35" builtinId="23" customBuiltin="1"/>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2" xfId="5"/>
    <cellStyle name="Normal 3" xfId="6"/>
    <cellStyle name="Normal 4" xfId="10"/>
    <cellStyle name="Normal 5" xfId="17"/>
    <cellStyle name="Normal 6" xfId="63"/>
    <cellStyle name="Normal 8" xfId="11"/>
    <cellStyle name="Normal_Bao cao tai chinh 280405" xfId="1"/>
    <cellStyle name="Normal_Tong hop bao cao (blank) (version 1)" xfId="2"/>
    <cellStyle name="Note 2" xfId="64"/>
    <cellStyle name="Output" xfId="32" builtinId="21" customBuiltin="1"/>
    <cellStyle name="Percent" xfId="20" builtinId="5"/>
    <cellStyle name="Percent 2" xfId="7"/>
    <cellStyle name="Percent 3" xfId="8"/>
    <cellStyle name="Percent 4" xfId="19"/>
    <cellStyle name="Percent 5" xfId="12"/>
    <cellStyle name="Title" xfId="23" builtinId="15" customBuiltin="1"/>
    <cellStyle name="Total" xfId="38" builtinId="25" customBuiltin="1"/>
    <cellStyle name="Warning Text" xfId="3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N62"/>
  <sheetViews>
    <sheetView topLeftCell="A10" zoomScaleNormal="100" workbookViewId="0">
      <selection activeCell="F44" sqref="F44"/>
    </sheetView>
  </sheetViews>
  <sheetFormatPr defaultColWidth="9.140625" defaultRowHeight="12.75"/>
  <cols>
    <col min="1" max="1" width="4.42578125" style="247" customWidth="1"/>
    <col min="2" max="2" width="27.85546875" style="247" customWidth="1"/>
    <col min="3" max="3" width="12.140625" style="247" customWidth="1"/>
    <col min="4" max="4" width="6.5703125" style="248" customWidth="1"/>
    <col min="5" max="5" width="7.28515625" style="248" customWidth="1"/>
    <col min="6" max="6" width="18.140625" style="248" customWidth="1"/>
    <col min="7" max="7" width="19.42578125" style="248" customWidth="1"/>
    <col min="8" max="9" width="15.5703125" style="249" bestFit="1" customWidth="1"/>
    <col min="10" max="10" width="15" style="249" bestFit="1" customWidth="1"/>
    <col min="11" max="11" width="14.5703125" style="249" bestFit="1" customWidth="1"/>
    <col min="12" max="12" width="9.140625" style="248"/>
    <col min="13" max="14" width="15" style="248" bestFit="1" customWidth="1"/>
    <col min="15" max="16384" width="9.140625" style="248"/>
  </cols>
  <sheetData>
    <row r="1" spans="1:14" s="150" customFormat="1" ht="42.75" customHeight="1">
      <c r="A1" s="149"/>
      <c r="B1" s="149"/>
      <c r="C1" s="149"/>
      <c r="F1" s="321" t="s">
        <v>0</v>
      </c>
      <c r="G1" s="321"/>
      <c r="H1" s="151"/>
      <c r="I1" s="151"/>
      <c r="J1" s="151"/>
      <c r="K1" s="151"/>
    </row>
    <row r="2" spans="1:14" s="150" customFormat="1" ht="18" customHeight="1">
      <c r="A2" s="149" t="s">
        <v>290</v>
      </c>
      <c r="B2" s="149"/>
      <c r="C2" s="149"/>
      <c r="F2" s="258"/>
      <c r="G2" s="258"/>
      <c r="H2" s="151"/>
      <c r="I2" s="151"/>
      <c r="J2" s="151"/>
      <c r="K2" s="151"/>
    </row>
    <row r="3" spans="1:14" s="150" customFormat="1" ht="16.5" customHeight="1">
      <c r="A3" s="149" t="s">
        <v>1</v>
      </c>
      <c r="B3" s="149"/>
      <c r="C3" s="149"/>
      <c r="G3" s="152"/>
      <c r="H3" s="151"/>
      <c r="I3" s="151"/>
      <c r="J3" s="151"/>
      <c r="K3" s="151"/>
    </row>
    <row r="4" spans="1:14" s="154" customFormat="1" ht="16.5" customHeight="1">
      <c r="A4" s="153" t="s">
        <v>2</v>
      </c>
      <c r="B4" s="153"/>
      <c r="C4" s="153"/>
      <c r="G4" s="152" t="s">
        <v>3</v>
      </c>
      <c r="H4" s="155"/>
      <c r="I4" s="155"/>
      <c r="J4" s="155"/>
      <c r="K4" s="155"/>
    </row>
    <row r="5" spans="1:14" s="154" customFormat="1" ht="16.5" customHeight="1">
      <c r="A5" s="154" t="s">
        <v>4</v>
      </c>
      <c r="B5" s="153"/>
      <c r="C5" s="153"/>
      <c r="G5" s="269" t="s">
        <v>312</v>
      </c>
      <c r="H5" s="155"/>
      <c r="I5" s="155"/>
      <c r="J5" s="155"/>
      <c r="K5" s="155"/>
    </row>
    <row r="6" spans="1:14" s="154" customFormat="1" ht="2.25" customHeight="1">
      <c r="A6" s="156"/>
      <c r="B6" s="156"/>
      <c r="C6" s="156"/>
      <c r="D6" s="156"/>
      <c r="E6" s="156"/>
      <c r="F6" s="156"/>
      <c r="G6" s="156"/>
      <c r="H6" s="155"/>
      <c r="I6" s="155"/>
      <c r="J6" s="155"/>
      <c r="K6" s="155"/>
    </row>
    <row r="7" spans="1:14" s="154" customFormat="1">
      <c r="A7" s="153"/>
      <c r="B7" s="153"/>
      <c r="C7" s="153"/>
      <c r="G7" s="154" t="s">
        <v>110</v>
      </c>
      <c r="H7" s="155"/>
      <c r="I7" s="155"/>
      <c r="J7" s="155"/>
      <c r="K7" s="155"/>
    </row>
    <row r="8" spans="1:14" s="154" customFormat="1" ht="21" customHeight="1">
      <c r="A8" s="157" t="s">
        <v>5</v>
      </c>
      <c r="B8" s="158"/>
      <c r="C8" s="157"/>
      <c r="D8" s="159"/>
      <c r="E8" s="159"/>
      <c r="F8" s="158"/>
      <c r="G8" s="158"/>
      <c r="H8" s="155"/>
      <c r="I8" s="155"/>
      <c r="J8" s="155"/>
      <c r="K8" s="155"/>
    </row>
    <row r="9" spans="1:14" s="161" customFormat="1" ht="15" customHeight="1">
      <c r="A9" s="322">
        <v>44651</v>
      </c>
      <c r="B9" s="322"/>
      <c r="C9" s="322"/>
      <c r="D9" s="322"/>
      <c r="E9" s="322"/>
      <c r="F9" s="322"/>
      <c r="G9" s="322"/>
      <c r="H9" s="160"/>
      <c r="I9" s="160"/>
      <c r="J9" s="160"/>
      <c r="K9" s="160"/>
    </row>
    <row r="10" spans="1:14" s="154" customFormat="1" ht="13.5" customHeight="1">
      <c r="G10" s="162" t="s">
        <v>6</v>
      </c>
      <c r="H10" s="155"/>
      <c r="I10" s="155"/>
      <c r="J10" s="155"/>
      <c r="K10" s="155"/>
    </row>
    <row r="11" spans="1:14" s="154" customFormat="1" ht="29.25" customHeight="1">
      <c r="A11" s="163" t="s">
        <v>7</v>
      </c>
      <c r="B11" s="164" t="s">
        <v>8</v>
      </c>
      <c r="C11" s="165"/>
      <c r="D11" s="166" t="s">
        <v>9</v>
      </c>
      <c r="E11" s="167" t="s">
        <v>10</v>
      </c>
      <c r="F11" s="168" t="s">
        <v>11</v>
      </c>
      <c r="G11" s="168" t="s">
        <v>12</v>
      </c>
      <c r="H11" s="155"/>
      <c r="I11" s="155"/>
      <c r="J11" s="155"/>
      <c r="K11" s="155"/>
    </row>
    <row r="12" spans="1:14" s="154" customFormat="1" ht="15" customHeight="1">
      <c r="A12" s="169" t="s">
        <v>13</v>
      </c>
      <c r="B12" s="170" t="s">
        <v>14</v>
      </c>
      <c r="C12" s="171"/>
      <c r="D12" s="172"/>
      <c r="E12" s="172"/>
      <c r="F12" s="173"/>
      <c r="G12" s="173"/>
      <c r="H12" s="155"/>
      <c r="I12" s="155"/>
      <c r="J12" s="155"/>
      <c r="K12" s="155"/>
    </row>
    <row r="13" spans="1:14" s="154" customFormat="1" ht="16.5" customHeight="1">
      <c r="A13" s="174" t="s">
        <v>15</v>
      </c>
      <c r="B13" s="175" t="s">
        <v>16</v>
      </c>
      <c r="C13" s="176"/>
      <c r="D13" s="177">
        <v>110</v>
      </c>
      <c r="E13" s="177"/>
      <c r="F13" s="203">
        <v>2780239095</v>
      </c>
      <c r="G13" s="203">
        <v>2994447257</v>
      </c>
      <c r="H13" s="155"/>
      <c r="I13" s="155"/>
      <c r="J13" s="155"/>
      <c r="K13" s="155"/>
      <c r="M13" s="267"/>
      <c r="N13" s="267"/>
    </row>
    <row r="14" spans="1:14" s="154" customFormat="1" ht="15" customHeight="1">
      <c r="A14" s="174" t="s">
        <v>17</v>
      </c>
      <c r="B14" s="175" t="s">
        <v>18</v>
      </c>
      <c r="C14" s="176"/>
      <c r="D14" s="177">
        <v>120</v>
      </c>
      <c r="E14" s="177"/>
      <c r="F14" s="203">
        <v>65516558330</v>
      </c>
      <c r="G14" s="203">
        <v>74342436610</v>
      </c>
      <c r="H14" s="155"/>
      <c r="I14" s="155"/>
      <c r="J14" s="155"/>
      <c r="K14" s="155"/>
      <c r="M14" s="267"/>
      <c r="N14" s="267"/>
    </row>
    <row r="15" spans="1:14" s="183" customFormat="1" ht="15.75" customHeight="1">
      <c r="A15" s="178"/>
      <c r="B15" s="179" t="s">
        <v>19</v>
      </c>
      <c r="C15" s="180"/>
      <c r="D15" s="181"/>
      <c r="E15" s="181"/>
      <c r="F15" s="278">
        <v>48556133009</v>
      </c>
      <c r="G15" s="278">
        <v>48558051584</v>
      </c>
      <c r="H15" s="182"/>
      <c r="I15" s="155"/>
      <c r="J15" s="155"/>
      <c r="K15" s="155"/>
      <c r="M15" s="267"/>
      <c r="N15" s="267"/>
    </row>
    <row r="16" spans="1:14" s="183" customFormat="1" ht="15.75" customHeight="1">
      <c r="A16" s="178"/>
      <c r="B16" s="179" t="s">
        <v>20</v>
      </c>
      <c r="C16" s="180"/>
      <c r="D16" s="181"/>
      <c r="E16" s="181"/>
      <c r="F16" s="278">
        <v>16960425321</v>
      </c>
      <c r="G16" s="278">
        <v>25784385026</v>
      </c>
      <c r="H16" s="182"/>
      <c r="I16" s="155"/>
      <c r="J16" s="155"/>
      <c r="K16" s="155"/>
      <c r="M16" s="267"/>
      <c r="N16" s="267"/>
    </row>
    <row r="17" spans="1:14" s="154" customFormat="1" ht="17.25" customHeight="1">
      <c r="A17" s="174" t="s">
        <v>21</v>
      </c>
      <c r="B17" s="175" t="s">
        <v>22</v>
      </c>
      <c r="C17" s="176"/>
      <c r="D17" s="177">
        <v>121</v>
      </c>
      <c r="E17" s="177"/>
      <c r="F17" s="203"/>
      <c r="G17" s="203"/>
      <c r="H17" s="182"/>
      <c r="I17" s="155"/>
      <c r="J17" s="155"/>
      <c r="K17" s="155"/>
      <c r="L17" s="183"/>
      <c r="M17" s="267"/>
      <c r="N17" s="267"/>
    </row>
    <row r="18" spans="1:14" s="154" customFormat="1" ht="17.25" customHeight="1">
      <c r="A18" s="174" t="s">
        <v>23</v>
      </c>
      <c r="B18" s="175" t="s">
        <v>24</v>
      </c>
      <c r="C18" s="176"/>
      <c r="D18" s="177">
        <v>130</v>
      </c>
      <c r="E18" s="177"/>
      <c r="F18" s="203">
        <v>149236714</v>
      </c>
      <c r="G18" s="203">
        <v>135473152</v>
      </c>
      <c r="H18" s="182"/>
      <c r="I18" s="155"/>
      <c r="J18" s="155"/>
      <c r="K18" s="155"/>
      <c r="L18" s="183"/>
      <c r="M18" s="267"/>
      <c r="N18" s="267"/>
    </row>
    <row r="19" spans="1:14" s="154" customFormat="1" ht="15.75" customHeight="1">
      <c r="A19" s="174" t="s">
        <v>25</v>
      </c>
      <c r="B19" s="175" t="s">
        <v>26</v>
      </c>
      <c r="C19" s="176"/>
      <c r="D19" s="177">
        <v>131</v>
      </c>
      <c r="E19" s="177"/>
      <c r="F19" s="203">
        <v>11301373</v>
      </c>
      <c r="G19" s="203"/>
      <c r="H19" s="155"/>
      <c r="I19" s="155"/>
      <c r="J19" s="155"/>
      <c r="K19" s="155"/>
      <c r="M19" s="267"/>
      <c r="N19" s="267"/>
    </row>
    <row r="20" spans="1:14" s="153" customFormat="1" ht="16.5" customHeight="1">
      <c r="A20" s="184"/>
      <c r="B20" s="185" t="s">
        <v>27</v>
      </c>
      <c r="C20" s="186"/>
      <c r="D20" s="187">
        <v>200</v>
      </c>
      <c r="E20" s="187"/>
      <c r="F20" s="279">
        <v>68457335512</v>
      </c>
      <c r="G20" s="279">
        <v>77472357019</v>
      </c>
      <c r="H20" s="155"/>
      <c r="I20" s="155"/>
      <c r="J20" s="155"/>
      <c r="K20" s="155"/>
      <c r="L20" s="154"/>
      <c r="M20" s="267"/>
      <c r="N20" s="267"/>
    </row>
    <row r="21" spans="1:14" s="154" customFormat="1" ht="7.5" customHeight="1">
      <c r="A21" s="189"/>
      <c r="B21" s="190"/>
      <c r="C21" s="191"/>
      <c r="D21" s="192"/>
      <c r="E21" s="192"/>
      <c r="F21" s="280"/>
      <c r="G21" s="280"/>
      <c r="H21" s="155"/>
      <c r="I21" s="155"/>
      <c r="J21" s="155"/>
      <c r="K21" s="155"/>
      <c r="M21" s="267"/>
      <c r="N21" s="267"/>
    </row>
    <row r="22" spans="1:14" s="154" customFormat="1" ht="13.5" customHeight="1">
      <c r="A22" s="193" t="s">
        <v>28</v>
      </c>
      <c r="B22" s="194" t="s">
        <v>29</v>
      </c>
      <c r="C22" s="195"/>
      <c r="D22" s="172"/>
      <c r="E22" s="172"/>
      <c r="F22" s="281"/>
      <c r="G22" s="281"/>
      <c r="H22" s="155"/>
      <c r="I22" s="155"/>
      <c r="J22" s="155"/>
      <c r="K22" s="155"/>
      <c r="M22" s="267"/>
      <c r="N22" s="267"/>
    </row>
    <row r="23" spans="1:14" s="154" customFormat="1" ht="17.25" customHeight="1">
      <c r="A23" s="196" t="s">
        <v>30</v>
      </c>
      <c r="B23" s="197" t="s">
        <v>31</v>
      </c>
      <c r="C23" s="198"/>
      <c r="D23" s="199">
        <v>300</v>
      </c>
      <c r="E23" s="199"/>
      <c r="F23" s="282">
        <v>2182883547</v>
      </c>
      <c r="G23" s="283">
        <v>2248795829</v>
      </c>
      <c r="H23" s="188"/>
      <c r="I23" s="155"/>
      <c r="J23" s="155"/>
      <c r="K23" s="155"/>
      <c r="L23" s="153"/>
      <c r="M23" s="267"/>
      <c r="N23" s="267"/>
    </row>
    <row r="24" spans="1:14" s="154" customFormat="1" ht="16.5" customHeight="1">
      <c r="A24" s="200" t="s">
        <v>15</v>
      </c>
      <c r="B24" s="201" t="s">
        <v>32</v>
      </c>
      <c r="C24" s="202"/>
      <c r="D24" s="177">
        <v>310</v>
      </c>
      <c r="E24" s="177"/>
      <c r="F24" s="203"/>
      <c r="G24" s="203"/>
      <c r="H24" s="155"/>
      <c r="I24" s="155"/>
      <c r="J24" s="155"/>
      <c r="K24" s="155"/>
      <c r="M24" s="267"/>
      <c r="N24" s="267"/>
    </row>
    <row r="25" spans="1:14" s="154" customFormat="1" ht="15.75" customHeight="1">
      <c r="A25" s="200" t="s">
        <v>17</v>
      </c>
      <c r="B25" s="201" t="s">
        <v>33</v>
      </c>
      <c r="C25" s="202"/>
      <c r="D25" s="177">
        <v>311</v>
      </c>
      <c r="E25" s="177"/>
      <c r="F25" s="284"/>
      <c r="G25" s="203"/>
      <c r="H25" s="155"/>
      <c r="I25" s="155"/>
      <c r="J25" s="155"/>
      <c r="K25" s="155"/>
      <c r="M25" s="267"/>
      <c r="N25" s="267"/>
    </row>
    <row r="26" spans="1:14" s="154" customFormat="1" ht="16.5" customHeight="1">
      <c r="A26" s="200" t="s">
        <v>21</v>
      </c>
      <c r="B26" s="201" t="s">
        <v>34</v>
      </c>
      <c r="C26" s="202"/>
      <c r="D26" s="177">
        <v>312</v>
      </c>
      <c r="E26" s="177"/>
      <c r="F26" s="284"/>
      <c r="G26" s="203"/>
      <c r="H26" s="155"/>
      <c r="I26" s="155"/>
      <c r="J26" s="155"/>
      <c r="K26" s="155"/>
      <c r="M26" s="267"/>
      <c r="N26" s="267"/>
    </row>
    <row r="27" spans="1:14" s="154" customFormat="1" ht="16.5" customHeight="1">
      <c r="A27" s="200" t="s">
        <v>23</v>
      </c>
      <c r="B27" s="201" t="s">
        <v>35</v>
      </c>
      <c r="C27" s="202"/>
      <c r="D27" s="177">
        <v>314</v>
      </c>
      <c r="E27" s="177"/>
      <c r="F27" s="284"/>
      <c r="G27" s="203"/>
      <c r="H27" s="155"/>
      <c r="I27" s="155"/>
      <c r="J27" s="155"/>
      <c r="K27" s="155"/>
      <c r="M27" s="267"/>
      <c r="N27" s="267"/>
    </row>
    <row r="28" spans="1:14" s="154" customFormat="1" ht="17.25" customHeight="1">
      <c r="A28" s="200" t="s">
        <v>25</v>
      </c>
      <c r="B28" s="201" t="s">
        <v>36</v>
      </c>
      <c r="C28" s="202"/>
      <c r="D28" s="177">
        <v>315</v>
      </c>
      <c r="E28" s="177"/>
      <c r="F28" s="284">
        <v>2115666014</v>
      </c>
      <c r="G28" s="203">
        <v>2204795828.996129</v>
      </c>
      <c r="H28" s="155"/>
      <c r="I28" s="155"/>
      <c r="J28" s="155"/>
      <c r="K28" s="155"/>
      <c r="M28" s="267"/>
      <c r="N28" s="267"/>
    </row>
    <row r="29" spans="1:14" s="154" customFormat="1" ht="16.5" customHeight="1">
      <c r="A29" s="200" t="s">
        <v>37</v>
      </c>
      <c r="B29" s="201" t="s">
        <v>38</v>
      </c>
      <c r="C29" s="202"/>
      <c r="D29" s="177">
        <v>318</v>
      </c>
      <c r="E29" s="177"/>
      <c r="F29" s="285">
        <v>67217533</v>
      </c>
      <c r="G29" s="203">
        <v>44000000</v>
      </c>
      <c r="H29" s="155"/>
      <c r="I29" s="155"/>
      <c r="J29" s="155"/>
      <c r="K29" s="155"/>
      <c r="M29" s="267"/>
      <c r="N29" s="267"/>
    </row>
    <row r="30" spans="1:14" s="154" customFormat="1" ht="16.5" customHeight="1">
      <c r="A30" s="204" t="s">
        <v>39</v>
      </c>
      <c r="B30" s="205" t="s">
        <v>40</v>
      </c>
      <c r="C30" s="206"/>
      <c r="D30" s="199">
        <v>400</v>
      </c>
      <c r="E30" s="199"/>
      <c r="F30" s="283">
        <v>66273451965</v>
      </c>
      <c r="G30" s="283">
        <v>75223561190</v>
      </c>
      <c r="H30" s="155"/>
      <c r="I30" s="155"/>
      <c r="J30" s="155"/>
      <c r="K30" s="155"/>
      <c r="M30" s="267"/>
      <c r="N30" s="267"/>
    </row>
    <row r="31" spans="1:14" s="154" customFormat="1" ht="17.25" customHeight="1">
      <c r="A31" s="207" t="s">
        <v>15</v>
      </c>
      <c r="B31" s="208" t="s">
        <v>41</v>
      </c>
      <c r="C31" s="209"/>
      <c r="D31" s="177">
        <v>410</v>
      </c>
      <c r="E31" s="177"/>
      <c r="F31" s="203">
        <v>50000000000</v>
      </c>
      <c r="G31" s="203">
        <v>50000000000</v>
      </c>
      <c r="H31" s="155"/>
      <c r="I31" s="155"/>
      <c r="J31" s="155"/>
      <c r="K31" s="155"/>
      <c r="M31" s="267"/>
      <c r="N31" s="267"/>
    </row>
    <row r="32" spans="1:14" s="183" customFormat="1" ht="15.75" customHeight="1">
      <c r="A32" s="210" t="s">
        <v>42</v>
      </c>
      <c r="B32" s="211" t="s">
        <v>43</v>
      </c>
      <c r="C32" s="212"/>
      <c r="D32" s="181">
        <v>411</v>
      </c>
      <c r="E32" s="181"/>
      <c r="F32" s="278">
        <v>50000000000</v>
      </c>
      <c r="G32" s="278">
        <v>50000000000</v>
      </c>
      <c r="H32" s="155"/>
      <c r="I32" s="155"/>
      <c r="J32" s="155"/>
      <c r="K32" s="155"/>
      <c r="L32" s="154"/>
      <c r="M32" s="267"/>
      <c r="N32" s="267"/>
    </row>
    <row r="33" spans="1:14" s="183" customFormat="1" ht="16.5" customHeight="1">
      <c r="A33" s="210" t="s">
        <v>44</v>
      </c>
      <c r="B33" s="211" t="s">
        <v>45</v>
      </c>
      <c r="C33" s="212"/>
      <c r="D33" s="181">
        <v>412</v>
      </c>
      <c r="E33" s="181"/>
      <c r="F33" s="203"/>
      <c r="G33" s="203"/>
      <c r="H33" s="155"/>
      <c r="I33" s="155"/>
      <c r="J33" s="155"/>
      <c r="K33" s="155"/>
      <c r="L33" s="154"/>
      <c r="M33" s="267"/>
      <c r="N33" s="267"/>
    </row>
    <row r="34" spans="1:14" s="154" customFormat="1" ht="16.5" customHeight="1">
      <c r="A34" s="207" t="s">
        <v>17</v>
      </c>
      <c r="B34" s="208" t="s">
        <v>46</v>
      </c>
      <c r="C34" s="209"/>
      <c r="D34" s="177">
        <v>420</v>
      </c>
      <c r="E34" s="177"/>
      <c r="F34" s="286">
        <v>16273451965</v>
      </c>
      <c r="G34" s="286">
        <v>25223561190</v>
      </c>
      <c r="H34" s="155"/>
      <c r="I34" s="155"/>
      <c r="J34" s="155"/>
      <c r="K34" s="155"/>
      <c r="M34" s="267"/>
      <c r="N34" s="267"/>
    </row>
    <row r="35" spans="1:14" s="153" customFormat="1" ht="18" customHeight="1">
      <c r="A35" s="213"/>
      <c r="B35" s="214" t="s">
        <v>47</v>
      </c>
      <c r="C35" s="215"/>
      <c r="D35" s="172">
        <v>430</v>
      </c>
      <c r="E35" s="172"/>
      <c r="F35" s="281">
        <v>68456335512</v>
      </c>
      <c r="G35" s="281">
        <v>77472357019</v>
      </c>
      <c r="H35" s="182"/>
      <c r="I35" s="155"/>
      <c r="J35" s="155"/>
      <c r="K35" s="155"/>
      <c r="L35" s="183"/>
      <c r="M35" s="267"/>
      <c r="N35" s="267"/>
    </row>
    <row r="36" spans="1:14" s="154" customFormat="1" ht="14.25" customHeight="1">
      <c r="A36" s="216"/>
      <c r="B36" s="216"/>
      <c r="C36" s="216"/>
      <c r="D36" s="217"/>
      <c r="E36" s="217"/>
      <c r="F36" s="287"/>
      <c r="G36" s="218"/>
      <c r="H36" s="182"/>
      <c r="I36" s="155"/>
      <c r="J36" s="155"/>
      <c r="K36" s="155"/>
      <c r="L36" s="183"/>
    </row>
    <row r="37" spans="1:14" s="154" customFormat="1" ht="14.25" customHeight="1">
      <c r="A37" s="216"/>
      <c r="B37" s="216"/>
      <c r="C37" s="216"/>
      <c r="D37" s="217"/>
      <c r="E37" s="217"/>
      <c r="F37" s="218"/>
      <c r="G37" s="218"/>
      <c r="H37" s="155"/>
      <c r="I37" s="155"/>
      <c r="J37" s="155"/>
      <c r="K37" s="155"/>
    </row>
    <row r="38" spans="1:14" s="154" customFormat="1">
      <c r="A38" s="219" t="s">
        <v>48</v>
      </c>
      <c r="B38" s="219"/>
      <c r="C38" s="219"/>
      <c r="D38" s="159"/>
      <c r="E38" s="159"/>
      <c r="F38" s="220"/>
      <c r="G38" s="220"/>
      <c r="H38" s="188"/>
      <c r="I38" s="155"/>
      <c r="J38" s="155"/>
      <c r="K38" s="155"/>
      <c r="L38" s="153"/>
    </row>
    <row r="39" spans="1:14" s="154" customFormat="1">
      <c r="A39" s="219"/>
      <c r="B39" s="219"/>
      <c r="C39" s="219"/>
      <c r="D39" s="159"/>
      <c r="E39" s="159"/>
      <c r="F39" s="220"/>
      <c r="G39" s="221" t="s">
        <v>6</v>
      </c>
      <c r="H39" s="155"/>
      <c r="I39" s="155"/>
      <c r="J39" s="155"/>
      <c r="K39" s="155"/>
    </row>
    <row r="40" spans="1:14" s="154" customFormat="1" ht="29.25" customHeight="1">
      <c r="A40" s="170"/>
      <c r="B40" s="170" t="s">
        <v>8</v>
      </c>
      <c r="C40" s="171"/>
      <c r="D40" s="323" t="s">
        <v>10</v>
      </c>
      <c r="E40" s="324"/>
      <c r="F40" s="222" t="s">
        <v>11</v>
      </c>
      <c r="G40" s="223" t="s">
        <v>12</v>
      </c>
      <c r="H40" s="155"/>
      <c r="I40" s="155"/>
      <c r="J40" s="155"/>
      <c r="K40" s="155"/>
    </row>
    <row r="41" spans="1:14" s="154" customFormat="1" ht="2.25" customHeight="1">
      <c r="A41" s="224"/>
      <c r="B41" s="224"/>
      <c r="C41" s="224"/>
      <c r="D41" s="225"/>
      <c r="E41" s="226"/>
      <c r="F41" s="227"/>
      <c r="G41" s="227"/>
      <c r="H41" s="155"/>
      <c r="I41" s="155"/>
      <c r="J41" s="155"/>
      <c r="K41" s="155"/>
    </row>
    <row r="42" spans="1:14" s="154" customFormat="1" ht="17.25" customHeight="1">
      <c r="A42" s="207" t="s">
        <v>15</v>
      </c>
      <c r="B42" s="208" t="s">
        <v>49</v>
      </c>
      <c r="C42" s="209"/>
      <c r="D42" s="228"/>
      <c r="E42" s="229"/>
      <c r="F42" s="203"/>
      <c r="G42" s="203"/>
      <c r="H42" s="155"/>
      <c r="I42" s="155"/>
      <c r="J42" s="155"/>
      <c r="K42" s="155"/>
    </row>
    <row r="43" spans="1:14" s="154" customFormat="1" ht="15.75" customHeight="1">
      <c r="A43" s="207" t="s">
        <v>17</v>
      </c>
      <c r="B43" s="208" t="s">
        <v>50</v>
      </c>
      <c r="C43" s="209"/>
      <c r="D43" s="228"/>
      <c r="E43" s="229"/>
      <c r="F43" s="203"/>
      <c r="G43" s="203"/>
      <c r="H43" s="155"/>
      <c r="I43" s="155"/>
      <c r="J43" s="155"/>
      <c r="K43" s="155"/>
    </row>
    <row r="44" spans="1:14" s="154" customFormat="1" ht="18" customHeight="1">
      <c r="A44" s="207" t="s">
        <v>21</v>
      </c>
      <c r="B44" s="208" t="s">
        <v>51</v>
      </c>
      <c r="C44" s="209"/>
      <c r="D44" s="228"/>
      <c r="E44" s="229"/>
      <c r="F44" s="203">
        <v>16829390000</v>
      </c>
      <c r="G44" s="203">
        <v>16829390000</v>
      </c>
      <c r="H44" s="155"/>
      <c r="I44" s="155"/>
      <c r="J44" s="155"/>
      <c r="K44" s="155"/>
    </row>
    <row r="45" spans="1:14" s="154" customFormat="1" ht="2.25" customHeight="1" thickBot="1">
      <c r="A45" s="230"/>
      <c r="B45" s="230"/>
      <c r="C45" s="230"/>
      <c r="D45" s="231"/>
      <c r="E45" s="231"/>
      <c r="F45" s="232"/>
      <c r="G45" s="232"/>
      <c r="H45" s="155"/>
      <c r="I45" s="155"/>
      <c r="J45" s="155"/>
      <c r="K45" s="155"/>
    </row>
    <row r="46" spans="1:14" s="154" customFormat="1">
      <c r="D46" s="217"/>
      <c r="E46" s="217"/>
      <c r="F46" s="233"/>
      <c r="G46" s="233"/>
      <c r="H46" s="155"/>
      <c r="I46" s="155"/>
      <c r="J46" s="155"/>
      <c r="K46" s="155"/>
    </row>
    <row r="47" spans="1:14" s="150" customFormat="1" ht="20.25" customHeight="1">
      <c r="A47" s="234"/>
      <c r="B47" s="234"/>
      <c r="C47" s="234"/>
      <c r="F47" s="235" t="s">
        <v>317</v>
      </c>
      <c r="G47" s="235"/>
      <c r="H47" s="155"/>
      <c r="I47" s="155"/>
      <c r="J47" s="155"/>
      <c r="K47" s="155"/>
      <c r="L47" s="154"/>
    </row>
    <row r="48" spans="1:14" s="149" customFormat="1">
      <c r="A48" s="236" t="s">
        <v>52</v>
      </c>
      <c r="B48" s="236"/>
      <c r="C48" s="236"/>
      <c r="D48" s="237"/>
      <c r="E48" s="238"/>
      <c r="F48" s="239" t="s">
        <v>290</v>
      </c>
      <c r="G48" s="239"/>
      <c r="H48" s="155"/>
      <c r="I48" s="155"/>
      <c r="J48" s="155"/>
      <c r="K48" s="155"/>
      <c r="L48" s="154"/>
    </row>
    <row r="49" spans="1:12" s="150" customFormat="1" ht="3.75" customHeight="1">
      <c r="A49" s="241"/>
      <c r="B49" s="242"/>
      <c r="C49" s="242"/>
      <c r="D49" s="243"/>
      <c r="E49" s="243"/>
      <c r="F49" s="244"/>
      <c r="G49" s="244"/>
      <c r="H49" s="155"/>
      <c r="I49" s="155"/>
      <c r="J49" s="155"/>
      <c r="K49" s="155"/>
      <c r="L49" s="154"/>
    </row>
    <row r="50" spans="1:12" s="150" customFormat="1" ht="11.25" customHeight="1">
      <c r="A50" s="234"/>
      <c r="B50" s="234"/>
      <c r="C50" s="234"/>
      <c r="F50" s="245"/>
      <c r="G50" s="245"/>
      <c r="H50" s="151"/>
      <c r="I50" s="151"/>
      <c r="J50" s="151"/>
      <c r="K50" s="151"/>
    </row>
    <row r="51" spans="1:12" s="150" customFormat="1" ht="10.5" customHeight="1">
      <c r="A51" s="234"/>
      <c r="B51" s="234"/>
      <c r="C51" s="234"/>
      <c r="F51" s="245"/>
      <c r="G51" s="245"/>
      <c r="H51" s="240"/>
      <c r="I51" s="240"/>
      <c r="J51" s="240"/>
      <c r="K51" s="240"/>
      <c r="L51" s="149"/>
    </row>
    <row r="52" spans="1:12" s="150" customFormat="1" ht="10.5" customHeight="1">
      <c r="A52" s="234"/>
      <c r="B52" s="234"/>
      <c r="C52" s="234"/>
      <c r="F52" s="245"/>
      <c r="G52" s="245"/>
      <c r="H52" s="151"/>
      <c r="I52" s="151"/>
      <c r="J52" s="151"/>
      <c r="K52" s="151"/>
    </row>
    <row r="53" spans="1:12" s="150" customFormat="1" ht="10.5" customHeight="1">
      <c r="A53" s="234"/>
      <c r="B53" s="234"/>
      <c r="C53" s="234"/>
      <c r="F53" s="244"/>
      <c r="G53" s="244"/>
      <c r="H53" s="151"/>
      <c r="I53" s="151"/>
      <c r="J53" s="151"/>
      <c r="K53" s="151"/>
    </row>
    <row r="54" spans="1:12" s="150" customFormat="1" ht="24" customHeight="1">
      <c r="A54" s="234"/>
      <c r="B54" s="234"/>
      <c r="C54" s="234"/>
      <c r="F54" s="244"/>
      <c r="G54" s="244"/>
      <c r="H54" s="151"/>
      <c r="I54" s="151"/>
      <c r="J54" s="151"/>
      <c r="K54" s="151"/>
    </row>
    <row r="55" spans="1:12" s="150" customFormat="1" ht="12.75" customHeight="1">
      <c r="B55" s="242"/>
      <c r="C55" s="242"/>
      <c r="G55" s="244"/>
      <c r="H55" s="151"/>
      <c r="I55" s="151"/>
      <c r="J55" s="151"/>
      <c r="K55" s="151"/>
    </row>
    <row r="56" spans="1:12" s="150" customFormat="1" ht="10.5" customHeight="1">
      <c r="A56" s="242"/>
      <c r="B56" s="234"/>
      <c r="C56" s="234"/>
      <c r="G56" s="245"/>
      <c r="H56" s="151"/>
      <c r="I56" s="151"/>
      <c r="J56" s="151"/>
      <c r="K56" s="151"/>
    </row>
    <row r="57" spans="1:12" s="150" customFormat="1" ht="12.75" customHeight="1">
      <c r="A57" s="241"/>
      <c r="B57" s="246"/>
      <c r="C57" s="234"/>
      <c r="F57" s="325"/>
      <c r="G57" s="325"/>
      <c r="H57" s="151"/>
      <c r="I57" s="151"/>
      <c r="J57" s="151"/>
      <c r="K57" s="151"/>
    </row>
    <row r="58" spans="1:12" s="150" customFormat="1" ht="15.75" customHeight="1">
      <c r="A58" s="241"/>
      <c r="B58" s="246"/>
      <c r="C58" s="234"/>
      <c r="F58" s="325"/>
      <c r="G58" s="325"/>
      <c r="H58" s="151"/>
      <c r="I58" s="151"/>
      <c r="J58" s="151"/>
      <c r="K58" s="151"/>
    </row>
    <row r="59" spans="1:12" s="150" customFormat="1">
      <c r="A59" s="234"/>
      <c r="B59" s="234"/>
      <c r="C59" s="234"/>
      <c r="H59" s="151"/>
      <c r="I59" s="151"/>
      <c r="J59" s="151"/>
      <c r="K59" s="151"/>
    </row>
    <row r="60" spans="1:12">
      <c r="H60" s="151"/>
      <c r="I60" s="151"/>
      <c r="J60" s="151"/>
      <c r="K60" s="151"/>
      <c r="L60" s="150"/>
    </row>
    <row r="61" spans="1:12">
      <c r="H61" s="151"/>
      <c r="I61" s="151"/>
      <c r="J61" s="151"/>
      <c r="K61" s="151"/>
      <c r="L61" s="150"/>
    </row>
    <row r="62" spans="1:12">
      <c r="H62" s="151"/>
      <c r="I62" s="151"/>
      <c r="J62" s="151"/>
      <c r="K62" s="151"/>
      <c r="L62" s="150"/>
    </row>
  </sheetData>
  <mergeCells count="5">
    <mergeCell ref="F1:G1"/>
    <mergeCell ref="A9:G9"/>
    <mergeCell ref="D40:E40"/>
    <mergeCell ref="F57:G57"/>
    <mergeCell ref="F58:G58"/>
  </mergeCells>
  <printOptions horizontalCentered="1" verticalCentered="1"/>
  <pageMargins left="0.23622047244094491" right="0.23622047244094491" top="0.74803149606299213"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54"/>
  <sheetViews>
    <sheetView topLeftCell="A4" workbookViewId="0">
      <selection activeCell="A8" sqref="A8:F8"/>
    </sheetView>
  </sheetViews>
  <sheetFormatPr defaultColWidth="9.140625" defaultRowHeight="12.75"/>
  <cols>
    <col min="1" max="1" width="33.28515625" style="22" customWidth="1"/>
    <col min="2" max="2" width="6.5703125" style="59" customWidth="1"/>
    <col min="3" max="3" width="16.28515625" style="61" customWidth="1"/>
    <col min="4" max="4" width="17.5703125" style="61" customWidth="1"/>
    <col min="5" max="5" width="15.85546875" style="61" customWidth="1"/>
    <col min="6" max="6" width="16" style="61" customWidth="1"/>
    <col min="7" max="7" width="16.5703125" style="23" hidden="1" customWidth="1"/>
    <col min="14" max="15" width="14.5703125" bestFit="1" customWidth="1"/>
    <col min="18" max="16384" width="9.140625" style="23"/>
  </cols>
  <sheetData>
    <row r="1" spans="1:17" s="2" customFormat="1" ht="41.25" customHeight="1">
      <c r="A1" s="12"/>
      <c r="B1" s="24"/>
      <c r="C1" s="327" t="s">
        <v>53</v>
      </c>
      <c r="D1" s="327"/>
      <c r="E1" s="327"/>
      <c r="F1" s="327"/>
      <c r="G1" s="25"/>
      <c r="H1"/>
      <c r="I1"/>
      <c r="J1"/>
      <c r="K1"/>
      <c r="L1"/>
      <c r="M1"/>
      <c r="N1"/>
      <c r="O1"/>
      <c r="P1"/>
      <c r="Q1"/>
    </row>
    <row r="2" spans="1:17" s="2" customFormat="1" ht="23.25" customHeight="1">
      <c r="A2" s="1" t="s">
        <v>290</v>
      </c>
      <c r="B2" s="24"/>
      <c r="C2" s="26"/>
      <c r="D2" s="26"/>
      <c r="E2" s="328"/>
      <c r="F2" s="328"/>
      <c r="H2"/>
      <c r="I2"/>
      <c r="J2"/>
      <c r="K2"/>
      <c r="L2"/>
      <c r="M2"/>
      <c r="N2"/>
      <c r="O2"/>
      <c r="P2"/>
      <c r="Q2"/>
    </row>
    <row r="3" spans="1:17" s="2" customFormat="1" ht="16.5" customHeight="1">
      <c r="A3" s="27" t="s">
        <v>1</v>
      </c>
      <c r="B3" s="24"/>
      <c r="C3" s="26"/>
      <c r="D3" s="26"/>
      <c r="E3" s="26"/>
      <c r="F3" s="26"/>
      <c r="H3"/>
      <c r="I3"/>
      <c r="J3"/>
      <c r="K3"/>
      <c r="L3"/>
      <c r="M3"/>
      <c r="N3"/>
      <c r="O3"/>
      <c r="P3"/>
      <c r="Q3"/>
    </row>
    <row r="4" spans="1:17" s="4" customFormat="1" ht="16.5" customHeight="1">
      <c r="A4" s="3" t="s">
        <v>2</v>
      </c>
      <c r="B4" s="10"/>
      <c r="C4" s="28"/>
      <c r="D4" s="29"/>
      <c r="E4" s="28"/>
      <c r="F4" s="29" t="s">
        <v>3</v>
      </c>
      <c r="H4"/>
      <c r="I4"/>
      <c r="J4"/>
      <c r="K4"/>
      <c r="L4"/>
      <c r="M4"/>
      <c r="N4"/>
      <c r="O4"/>
      <c r="P4"/>
      <c r="Q4"/>
    </row>
    <row r="5" spans="1:17" s="4" customFormat="1" ht="16.5" customHeight="1">
      <c r="A5" s="4" t="s">
        <v>4</v>
      </c>
      <c r="B5" s="10"/>
      <c r="C5" s="28"/>
      <c r="D5" s="30"/>
      <c r="E5" s="28"/>
      <c r="F5" s="31" t="s">
        <v>312</v>
      </c>
      <c r="G5"/>
      <c r="H5"/>
      <c r="I5"/>
      <c r="J5"/>
      <c r="K5"/>
      <c r="L5"/>
      <c r="M5"/>
      <c r="N5"/>
      <c r="O5"/>
      <c r="P5"/>
      <c r="Q5"/>
    </row>
    <row r="6" spans="1:17" s="4" customFormat="1" ht="2.25" customHeight="1">
      <c r="A6" s="5"/>
      <c r="B6" s="32"/>
      <c r="C6" s="33"/>
      <c r="D6" s="33"/>
      <c r="E6" s="33"/>
      <c r="F6" s="33"/>
      <c r="H6"/>
      <c r="I6"/>
      <c r="J6"/>
      <c r="K6"/>
      <c r="L6"/>
      <c r="M6"/>
      <c r="N6"/>
      <c r="O6"/>
      <c r="P6"/>
      <c r="Q6"/>
    </row>
    <row r="7" spans="1:17" s="4" customFormat="1">
      <c r="A7" s="3"/>
      <c r="B7" s="10"/>
      <c r="C7" s="28"/>
      <c r="D7" s="28"/>
      <c r="E7" s="28"/>
      <c r="F7" s="28"/>
      <c r="H7"/>
      <c r="I7"/>
      <c r="J7"/>
      <c r="K7"/>
      <c r="L7"/>
      <c r="M7"/>
      <c r="N7"/>
      <c r="O7"/>
      <c r="P7"/>
      <c r="Q7"/>
    </row>
    <row r="8" spans="1:17" s="4" customFormat="1" ht="18">
      <c r="A8" s="329" t="s">
        <v>54</v>
      </c>
      <c r="B8" s="329"/>
      <c r="C8" s="329"/>
      <c r="D8" s="329"/>
      <c r="E8" s="329"/>
      <c r="F8" s="329"/>
      <c r="H8"/>
      <c r="I8"/>
      <c r="J8"/>
      <c r="K8"/>
      <c r="L8"/>
      <c r="M8"/>
      <c r="N8"/>
      <c r="O8"/>
      <c r="P8"/>
      <c r="Q8"/>
    </row>
    <row r="9" spans="1:17" s="4" customFormat="1" ht="13.5" customHeight="1">
      <c r="A9" s="330" t="s">
        <v>312</v>
      </c>
      <c r="B9" s="330"/>
      <c r="C9" s="330"/>
      <c r="D9" s="330"/>
      <c r="E9" s="330"/>
      <c r="F9" s="330"/>
      <c r="H9"/>
      <c r="I9"/>
      <c r="J9"/>
      <c r="K9"/>
      <c r="L9"/>
      <c r="M9"/>
      <c r="N9"/>
      <c r="O9"/>
      <c r="P9"/>
      <c r="Q9"/>
    </row>
    <row r="10" spans="1:17" s="4" customFormat="1" ht="13.5" customHeight="1">
      <c r="B10" s="10"/>
      <c r="C10" s="28"/>
      <c r="D10" s="34"/>
      <c r="E10" s="28"/>
      <c r="F10" s="34" t="s">
        <v>6</v>
      </c>
      <c r="H10"/>
      <c r="I10"/>
      <c r="J10"/>
      <c r="K10"/>
      <c r="L10"/>
      <c r="M10"/>
      <c r="N10"/>
      <c r="O10"/>
      <c r="P10"/>
      <c r="Q10"/>
    </row>
    <row r="11" spans="1:17" s="4" customFormat="1" ht="13.5" customHeight="1">
      <c r="A11" s="331" t="s">
        <v>8</v>
      </c>
      <c r="B11" s="333" t="s">
        <v>9</v>
      </c>
      <c r="C11" s="335" t="s">
        <v>55</v>
      </c>
      <c r="D11" s="336"/>
      <c r="E11" s="336" t="s">
        <v>56</v>
      </c>
      <c r="F11" s="336"/>
      <c r="H11"/>
      <c r="I11"/>
      <c r="J11"/>
      <c r="K11"/>
      <c r="L11"/>
      <c r="M11"/>
      <c r="N11"/>
      <c r="O11"/>
      <c r="P11"/>
      <c r="Q11"/>
    </row>
    <row r="12" spans="1:17" s="4" customFormat="1" ht="43.5" customHeight="1">
      <c r="A12" s="332"/>
      <c r="B12" s="334"/>
      <c r="C12" s="35" t="s">
        <v>57</v>
      </c>
      <c r="D12" s="36" t="s">
        <v>58</v>
      </c>
      <c r="E12" s="37" t="s">
        <v>59</v>
      </c>
      <c r="F12" s="36" t="s">
        <v>60</v>
      </c>
      <c r="H12"/>
      <c r="I12"/>
      <c r="J12"/>
      <c r="K12"/>
      <c r="L12"/>
      <c r="M12"/>
      <c r="N12"/>
      <c r="O12"/>
      <c r="P12"/>
      <c r="Q12"/>
    </row>
    <row r="13" spans="1:17" s="4" customFormat="1" ht="25.5" customHeight="1">
      <c r="A13" s="38" t="s">
        <v>61</v>
      </c>
      <c r="B13" s="39" t="s">
        <v>62</v>
      </c>
      <c r="C13" s="40"/>
      <c r="D13" s="40"/>
      <c r="E13" s="40"/>
      <c r="F13" s="41"/>
      <c r="H13"/>
      <c r="I13"/>
      <c r="J13"/>
      <c r="K13"/>
      <c r="L13"/>
      <c r="M13"/>
      <c r="N13"/>
      <c r="O13"/>
      <c r="P13"/>
      <c r="Q13"/>
    </row>
    <row r="14" spans="1:17" s="4" customFormat="1" ht="29.25" customHeight="1">
      <c r="A14" s="42" t="s">
        <v>63</v>
      </c>
      <c r="B14" s="137" t="s">
        <v>64</v>
      </c>
      <c r="C14" s="288">
        <v>233784526</v>
      </c>
      <c r="D14" s="288">
        <v>233784526</v>
      </c>
      <c r="E14" s="288">
        <v>161084169</v>
      </c>
      <c r="F14" s="288">
        <v>161084169</v>
      </c>
      <c r="G14" s="43"/>
      <c r="H14" s="268"/>
      <c r="I14"/>
      <c r="J14"/>
      <c r="K14"/>
      <c r="L14"/>
      <c r="M14"/>
      <c r="N14"/>
      <c r="O14"/>
      <c r="P14"/>
      <c r="Q14"/>
    </row>
    <row r="15" spans="1:17" s="4" customFormat="1" ht="16.5" customHeight="1">
      <c r="A15" s="44" t="s">
        <v>65</v>
      </c>
      <c r="B15" s="11" t="s">
        <v>66</v>
      </c>
      <c r="C15" s="289"/>
      <c r="D15" s="289"/>
      <c r="E15" s="289"/>
      <c r="F15" s="289"/>
      <c r="G15" s="43"/>
      <c r="H15"/>
      <c r="I15"/>
      <c r="J15"/>
      <c r="K15"/>
      <c r="L15"/>
      <c r="M15"/>
      <c r="N15"/>
      <c r="O15"/>
      <c r="P15"/>
      <c r="Q15"/>
    </row>
    <row r="16" spans="1:17" s="4" customFormat="1" ht="16.5" customHeight="1">
      <c r="A16" s="44" t="s">
        <v>67</v>
      </c>
      <c r="B16" s="11" t="s">
        <v>68</v>
      </c>
      <c r="C16" s="289">
        <v>186552600</v>
      </c>
      <c r="D16" s="289">
        <v>186552600</v>
      </c>
      <c r="E16" s="289">
        <v>164954809</v>
      </c>
      <c r="F16" s="289">
        <v>164954809</v>
      </c>
      <c r="G16" s="43"/>
      <c r="H16"/>
      <c r="I16"/>
      <c r="J16"/>
      <c r="K16"/>
      <c r="L16"/>
      <c r="M16"/>
      <c r="N16"/>
      <c r="O16"/>
      <c r="P16"/>
      <c r="Q16"/>
    </row>
    <row r="17" spans="1:17" s="4" customFormat="1" ht="16.5" customHeight="1">
      <c r="A17" s="44" t="s">
        <v>69</v>
      </c>
      <c r="B17" s="11" t="s">
        <v>70</v>
      </c>
      <c r="C17" s="289">
        <v>1437350</v>
      </c>
      <c r="D17" s="289">
        <v>1437350</v>
      </c>
      <c r="E17" s="289">
        <v>24167908</v>
      </c>
      <c r="F17" s="289">
        <v>24167908</v>
      </c>
      <c r="G17" s="43"/>
      <c r="H17"/>
      <c r="I17"/>
      <c r="J17"/>
      <c r="K17"/>
      <c r="L17"/>
      <c r="M17"/>
      <c r="N17"/>
      <c r="O17"/>
      <c r="P17"/>
      <c r="Q17"/>
    </row>
    <row r="18" spans="1:17" s="3" customFormat="1" ht="16.5" customHeight="1">
      <c r="A18" s="44" t="s">
        <v>71</v>
      </c>
      <c r="B18" s="11" t="s">
        <v>72</v>
      </c>
      <c r="C18" s="289">
        <v>45794576</v>
      </c>
      <c r="D18" s="289">
        <v>45794576</v>
      </c>
      <c r="E18" s="289">
        <v>-28038548</v>
      </c>
      <c r="F18" s="289">
        <v>-28038548</v>
      </c>
      <c r="G18" s="43"/>
      <c r="H18"/>
      <c r="I18"/>
      <c r="J18"/>
      <c r="K18"/>
      <c r="L18"/>
      <c r="M18"/>
      <c r="N18"/>
      <c r="O18"/>
      <c r="P18"/>
      <c r="Q18"/>
    </row>
    <row r="19" spans="1:17" s="3" customFormat="1" ht="16.5" customHeight="1">
      <c r="A19" s="44" t="s">
        <v>73</v>
      </c>
      <c r="B19" s="11" t="s">
        <v>74</v>
      </c>
      <c r="C19" s="289"/>
      <c r="D19" s="289"/>
      <c r="E19" s="289"/>
      <c r="F19" s="289"/>
      <c r="G19" s="43"/>
      <c r="H19"/>
      <c r="I19"/>
      <c r="J19"/>
      <c r="K19"/>
      <c r="L19"/>
      <c r="M19"/>
      <c r="N19"/>
      <c r="O19"/>
      <c r="P19"/>
      <c r="Q19"/>
    </row>
    <row r="20" spans="1:17" s="4" customFormat="1" ht="18" customHeight="1">
      <c r="A20" s="45" t="s">
        <v>75</v>
      </c>
      <c r="B20" s="138" t="s">
        <v>76</v>
      </c>
      <c r="C20" s="290">
        <v>359934046</v>
      </c>
      <c r="D20" s="290">
        <v>359934046</v>
      </c>
      <c r="E20" s="290">
        <v>346441504</v>
      </c>
      <c r="F20" s="290">
        <v>346441504</v>
      </c>
      <c r="G20" s="43"/>
      <c r="H20"/>
      <c r="I20"/>
      <c r="J20"/>
      <c r="K20"/>
      <c r="L20"/>
      <c r="M20"/>
      <c r="N20"/>
      <c r="O20"/>
      <c r="P20"/>
      <c r="Q20"/>
    </row>
    <row r="21" spans="1:17" s="4" customFormat="1" ht="21" customHeight="1">
      <c r="A21" s="44" t="s">
        <v>77</v>
      </c>
      <c r="B21" s="11" t="s">
        <v>78</v>
      </c>
      <c r="C21" s="289">
        <v>247721354</v>
      </c>
      <c r="D21" s="289">
        <v>247721354</v>
      </c>
      <c r="E21" s="289">
        <v>238095551</v>
      </c>
      <c r="F21" s="289">
        <v>238095551</v>
      </c>
      <c r="G21" s="43"/>
      <c r="H21"/>
      <c r="I21"/>
      <c r="J21"/>
      <c r="K21"/>
      <c r="L21"/>
      <c r="M21"/>
      <c r="N21"/>
      <c r="O21"/>
      <c r="P21"/>
      <c r="Q21"/>
    </row>
    <row r="22" spans="1:17" s="4" customFormat="1" ht="16.5" customHeight="1">
      <c r="A22" s="44" t="s">
        <v>79</v>
      </c>
      <c r="B22" s="11" t="s">
        <v>80</v>
      </c>
      <c r="C22" s="289">
        <v>32425480</v>
      </c>
      <c r="D22" s="289">
        <v>32425480</v>
      </c>
      <c r="E22" s="289">
        <v>32277350</v>
      </c>
      <c r="F22" s="289">
        <v>32277350</v>
      </c>
      <c r="G22" s="276"/>
      <c r="H22"/>
      <c r="I22"/>
      <c r="J22"/>
      <c r="K22"/>
      <c r="L22"/>
      <c r="M22"/>
      <c r="N22"/>
      <c r="O22"/>
      <c r="P22"/>
      <c r="Q22"/>
    </row>
    <row r="23" spans="1:17" s="4" customFormat="1" ht="15.75" customHeight="1">
      <c r="A23" s="44" t="s">
        <v>81</v>
      </c>
      <c r="B23" s="11" t="s">
        <v>82</v>
      </c>
      <c r="C23" s="289"/>
      <c r="D23" s="289"/>
      <c r="E23" s="289"/>
      <c r="F23" s="289"/>
      <c r="G23" s="43"/>
      <c r="H23"/>
      <c r="I23"/>
      <c r="J23"/>
      <c r="K23"/>
      <c r="L23"/>
      <c r="M23"/>
      <c r="N23"/>
      <c r="O23"/>
      <c r="P23"/>
      <c r="Q23"/>
    </row>
    <row r="24" spans="1:17" s="4" customFormat="1" ht="16.5" customHeight="1">
      <c r="A24" s="44" t="s">
        <v>83</v>
      </c>
      <c r="B24" s="11" t="s">
        <v>84</v>
      </c>
      <c r="C24" s="289">
        <v>23217533</v>
      </c>
      <c r="D24" s="289">
        <v>23217533</v>
      </c>
      <c r="E24" s="289">
        <v>21698633</v>
      </c>
      <c r="F24" s="289">
        <v>21698633</v>
      </c>
      <c r="G24" s="43"/>
      <c r="H24"/>
      <c r="I24"/>
      <c r="J24"/>
      <c r="K24"/>
      <c r="L24"/>
      <c r="M24"/>
      <c r="N24"/>
      <c r="O24"/>
      <c r="P24"/>
      <c r="Q24"/>
    </row>
    <row r="25" spans="1:17" s="4" customFormat="1" ht="16.5" customHeight="1">
      <c r="A25" s="44" t="s">
        <v>85</v>
      </c>
      <c r="B25" s="11" t="s">
        <v>86</v>
      </c>
      <c r="C25" s="289"/>
      <c r="D25" s="289"/>
      <c r="E25" s="289"/>
      <c r="F25" s="289"/>
      <c r="G25" s="43"/>
      <c r="H25"/>
      <c r="I25"/>
      <c r="J25"/>
      <c r="K25"/>
      <c r="L25"/>
      <c r="M25"/>
      <c r="N25"/>
      <c r="O25"/>
      <c r="P25"/>
      <c r="Q25"/>
    </row>
    <row r="26" spans="1:17" s="4" customFormat="1" ht="17.25" customHeight="1">
      <c r="A26" s="44" t="s">
        <v>87</v>
      </c>
      <c r="B26" s="11" t="s">
        <v>88</v>
      </c>
      <c r="C26" s="289">
        <v>56569679</v>
      </c>
      <c r="D26" s="289">
        <v>56569679</v>
      </c>
      <c r="E26" s="289">
        <v>54369970</v>
      </c>
      <c r="F26" s="289">
        <v>54369970</v>
      </c>
      <c r="G26" s="43"/>
      <c r="H26"/>
      <c r="I26"/>
      <c r="J26"/>
      <c r="K26"/>
      <c r="L26"/>
      <c r="M26"/>
      <c r="N26"/>
      <c r="O26"/>
      <c r="P26"/>
      <c r="Q26"/>
    </row>
    <row r="27" spans="1:17" s="4" customFormat="1" ht="33" customHeight="1">
      <c r="A27" s="46" t="s">
        <v>89</v>
      </c>
      <c r="B27" s="138" t="s">
        <v>90</v>
      </c>
      <c r="C27" s="291">
        <v>-126149520</v>
      </c>
      <c r="D27" s="291">
        <v>-126149520</v>
      </c>
      <c r="E27" s="291">
        <v>-185357335</v>
      </c>
      <c r="F27" s="291">
        <v>-185357335</v>
      </c>
      <c r="G27" s="43"/>
      <c r="H27"/>
      <c r="I27"/>
      <c r="J27"/>
      <c r="K27"/>
      <c r="L27"/>
      <c r="M27"/>
      <c r="N27"/>
      <c r="O27"/>
      <c r="P27"/>
      <c r="Q27"/>
    </row>
    <row r="28" spans="1:17" s="4" customFormat="1" ht="18.75" customHeight="1">
      <c r="A28" s="47" t="s">
        <v>91</v>
      </c>
      <c r="B28" s="48" t="s">
        <v>92</v>
      </c>
      <c r="C28" s="292"/>
      <c r="D28" s="292"/>
      <c r="E28" s="292"/>
      <c r="F28" s="292"/>
      <c r="G28" s="43"/>
      <c r="H28"/>
      <c r="I28"/>
      <c r="J28"/>
      <c r="K28"/>
      <c r="L28"/>
      <c r="M28"/>
      <c r="N28"/>
      <c r="O28"/>
      <c r="P28"/>
      <c r="Q28"/>
    </row>
    <row r="29" spans="1:17" s="4" customFormat="1" ht="12" customHeight="1">
      <c r="A29" s="45" t="s">
        <v>93</v>
      </c>
      <c r="B29" s="9" t="s">
        <v>94</v>
      </c>
      <c r="C29" s="293">
        <v>5656565820</v>
      </c>
      <c r="D29" s="293">
        <v>5656565820</v>
      </c>
      <c r="E29" s="293">
        <v>8540512388</v>
      </c>
      <c r="F29" s="293">
        <v>8540512388</v>
      </c>
      <c r="G29" s="43"/>
      <c r="H29"/>
      <c r="I29"/>
      <c r="J29"/>
      <c r="K29"/>
      <c r="L29"/>
      <c r="M29"/>
      <c r="N29"/>
      <c r="O29"/>
      <c r="P29"/>
      <c r="Q29"/>
    </row>
    <row r="30" spans="1:17" s="8" customFormat="1" ht="25.5" customHeight="1">
      <c r="A30" s="49" t="s">
        <v>95</v>
      </c>
      <c r="B30" s="6" t="s">
        <v>96</v>
      </c>
      <c r="C30" s="293">
        <v>5656565820</v>
      </c>
      <c r="D30" s="293">
        <v>5656565820</v>
      </c>
      <c r="E30" s="294">
        <v>8540512388</v>
      </c>
      <c r="F30" s="294">
        <v>8540512388</v>
      </c>
      <c r="G30" s="43"/>
      <c r="H30"/>
      <c r="I30"/>
      <c r="J30"/>
      <c r="K30"/>
      <c r="L30"/>
      <c r="M30"/>
      <c r="N30"/>
      <c r="O30"/>
      <c r="P30"/>
      <c r="Q30"/>
    </row>
    <row r="31" spans="1:17" s="8" customFormat="1" ht="25.5" customHeight="1">
      <c r="A31" s="49" t="s">
        <v>97</v>
      </c>
      <c r="B31" s="6" t="s">
        <v>98</v>
      </c>
      <c r="C31" s="294"/>
      <c r="D31" s="294"/>
      <c r="E31" s="294"/>
      <c r="F31" s="294"/>
      <c r="G31" s="43"/>
      <c r="H31"/>
      <c r="I31"/>
      <c r="J31"/>
      <c r="K31"/>
      <c r="L31"/>
      <c r="M31"/>
      <c r="N31"/>
      <c r="O31"/>
      <c r="P31"/>
      <c r="Q31"/>
    </row>
    <row r="32" spans="1:17" s="8" customFormat="1" ht="20.25" customHeight="1">
      <c r="A32" s="46" t="s">
        <v>75</v>
      </c>
      <c r="B32" s="9" t="s">
        <v>99</v>
      </c>
      <c r="C32" s="293">
        <v>14480525525</v>
      </c>
      <c r="D32" s="293">
        <v>14480525525</v>
      </c>
      <c r="E32" s="293">
        <v>3036627560</v>
      </c>
      <c r="F32" s="293">
        <v>3036627560</v>
      </c>
      <c r="G32" s="43"/>
      <c r="H32"/>
      <c r="I32"/>
      <c r="J32"/>
      <c r="K32"/>
      <c r="L32"/>
      <c r="M32"/>
      <c r="N32"/>
      <c r="O32"/>
      <c r="P32"/>
      <c r="Q32"/>
    </row>
    <row r="33" spans="1:17" s="8" customFormat="1" ht="24" customHeight="1">
      <c r="A33" s="49" t="s">
        <v>100</v>
      </c>
      <c r="B33" s="6" t="s">
        <v>101</v>
      </c>
      <c r="C33" s="294">
        <v>14480525525</v>
      </c>
      <c r="D33" s="294">
        <v>14480525525</v>
      </c>
      <c r="E33" s="294">
        <v>3036627560</v>
      </c>
      <c r="F33" s="294">
        <v>3036627560</v>
      </c>
      <c r="G33" s="43"/>
      <c r="H33"/>
      <c r="I33"/>
      <c r="J33"/>
      <c r="K33"/>
      <c r="L33"/>
      <c r="M33"/>
      <c r="N33"/>
      <c r="O33"/>
      <c r="P33"/>
      <c r="Q33"/>
    </row>
    <row r="34" spans="1:17" s="8" customFormat="1" ht="26.25" customHeight="1">
      <c r="A34" s="49" t="s">
        <v>102</v>
      </c>
      <c r="B34" s="6" t="s">
        <v>103</v>
      </c>
      <c r="C34" s="294"/>
      <c r="D34" s="294"/>
      <c r="E34" s="294"/>
      <c r="F34" s="294"/>
      <c r="G34" s="43"/>
      <c r="H34"/>
      <c r="I34"/>
      <c r="J34"/>
      <c r="K34"/>
      <c r="L34"/>
      <c r="M34"/>
      <c r="N34"/>
      <c r="O34"/>
      <c r="P34"/>
      <c r="Q34"/>
    </row>
    <row r="35" spans="1:17" s="3" customFormat="1" ht="24" customHeight="1">
      <c r="A35" s="50" t="s">
        <v>104</v>
      </c>
      <c r="B35" s="51" t="s">
        <v>105</v>
      </c>
      <c r="C35" s="295">
        <v>-8823959705</v>
      </c>
      <c r="D35" s="295">
        <v>-8823959705</v>
      </c>
      <c r="E35" s="295">
        <v>5503884828</v>
      </c>
      <c r="F35" s="295">
        <v>5503884828</v>
      </c>
      <c r="G35" s="43">
        <v>438559702</v>
      </c>
      <c r="H35"/>
      <c r="I35"/>
      <c r="J35"/>
      <c r="K35"/>
      <c r="L35"/>
      <c r="M35"/>
      <c r="N35"/>
      <c r="O35"/>
      <c r="P35"/>
      <c r="Q35"/>
    </row>
    <row r="36" spans="1:17" s="4" customFormat="1" ht="13.5" customHeight="1">
      <c r="A36" s="52"/>
      <c r="B36" s="10"/>
      <c r="C36" s="53"/>
      <c r="D36" s="54"/>
      <c r="E36" s="54"/>
      <c r="F36" s="54"/>
      <c r="G36" s="7">
        <v>0</v>
      </c>
      <c r="H36"/>
      <c r="I36"/>
      <c r="J36"/>
      <c r="K36"/>
      <c r="L36"/>
      <c r="M36"/>
      <c r="N36"/>
      <c r="O36"/>
      <c r="P36"/>
      <c r="Q36"/>
    </row>
    <row r="37" spans="1:17" s="4" customFormat="1" ht="13.5" hidden="1" customHeight="1">
      <c r="B37" s="10"/>
      <c r="C37" s="53"/>
      <c r="D37" s="53"/>
      <c r="E37" s="53"/>
      <c r="F37" s="53"/>
      <c r="G37" s="7"/>
      <c r="H37"/>
      <c r="I37"/>
      <c r="J37"/>
      <c r="K37"/>
      <c r="L37"/>
      <c r="M37"/>
      <c r="N37"/>
      <c r="O37"/>
      <c r="P37"/>
      <c r="Q37"/>
    </row>
    <row r="38" spans="1:17" s="2" customFormat="1" ht="13.5" customHeight="1">
      <c r="A38" s="18"/>
      <c r="B38" s="55"/>
      <c r="C38" s="56"/>
      <c r="D38" s="56"/>
      <c r="E38" s="13" t="s">
        <v>317</v>
      </c>
      <c r="F38" s="13"/>
      <c r="H38"/>
      <c r="I38"/>
      <c r="J38"/>
      <c r="K38"/>
      <c r="L38"/>
      <c r="M38"/>
      <c r="N38"/>
      <c r="O38"/>
      <c r="P38"/>
      <c r="Q38"/>
    </row>
    <row r="39" spans="1:17" s="1" customFormat="1">
      <c r="A39" s="14" t="s">
        <v>52</v>
      </c>
      <c r="B39" s="14"/>
      <c r="C39" s="15"/>
      <c r="D39" s="16"/>
      <c r="E39" s="17" t="s">
        <v>290</v>
      </c>
      <c r="F39" s="17"/>
      <c r="G39" s="15"/>
      <c r="H39"/>
      <c r="I39"/>
      <c r="J39"/>
      <c r="K39"/>
      <c r="L39"/>
      <c r="M39"/>
      <c r="N39"/>
      <c r="O39"/>
      <c r="P39"/>
      <c r="Q39"/>
    </row>
    <row r="40" spans="1:17" s="2" customFormat="1" ht="3.75" customHeight="1">
      <c r="A40" s="18"/>
      <c r="B40" s="18"/>
      <c r="C40" s="19"/>
      <c r="D40" s="19"/>
      <c r="E40" s="20"/>
      <c r="F40" s="20"/>
      <c r="H40"/>
      <c r="I40"/>
      <c r="J40"/>
      <c r="K40"/>
      <c r="L40"/>
      <c r="M40"/>
      <c r="N40"/>
      <c r="O40"/>
      <c r="P40"/>
      <c r="Q40"/>
    </row>
    <row r="41" spans="1:17" s="2" customFormat="1" ht="11.25" customHeight="1">
      <c r="A41" s="12"/>
      <c r="B41" s="12"/>
      <c r="E41" s="21"/>
      <c r="F41" s="21"/>
      <c r="H41"/>
      <c r="I41"/>
      <c r="J41"/>
      <c r="K41"/>
      <c r="L41"/>
      <c r="M41"/>
      <c r="N41"/>
      <c r="O41"/>
      <c r="P41"/>
      <c r="Q41"/>
    </row>
    <row r="42" spans="1:17" s="2" customFormat="1" ht="10.5" customHeight="1">
      <c r="A42" s="12"/>
      <c r="B42" s="12"/>
      <c r="E42" s="21"/>
      <c r="F42" s="21"/>
      <c r="H42"/>
      <c r="I42"/>
      <c r="J42"/>
      <c r="K42"/>
      <c r="L42"/>
      <c r="M42"/>
      <c r="N42"/>
      <c r="O42"/>
      <c r="P42"/>
      <c r="Q42"/>
    </row>
    <row r="43" spans="1:17" s="2" customFormat="1" ht="10.5" customHeight="1">
      <c r="A43" s="12"/>
      <c r="B43" s="12"/>
      <c r="E43" s="21"/>
      <c r="F43" s="21"/>
      <c r="H43"/>
      <c r="I43"/>
      <c r="J43"/>
      <c r="K43"/>
      <c r="L43"/>
      <c r="M43"/>
      <c r="N43"/>
      <c r="O43"/>
      <c r="P43"/>
      <c r="Q43"/>
    </row>
    <row r="44" spans="1:17" s="2" customFormat="1" ht="10.5" customHeight="1">
      <c r="A44" s="12"/>
      <c r="B44" s="12"/>
      <c r="E44" s="20"/>
      <c r="F44" s="20"/>
      <c r="H44"/>
      <c r="I44"/>
      <c r="J44"/>
      <c r="K44"/>
      <c r="L44"/>
      <c r="M44"/>
      <c r="N44"/>
      <c r="O44"/>
      <c r="P44"/>
      <c r="Q44"/>
    </row>
    <row r="45" spans="1:17" s="2" customFormat="1" ht="24" customHeight="1">
      <c r="A45" s="12"/>
      <c r="B45" s="12"/>
      <c r="E45" s="20"/>
      <c r="F45" s="20"/>
      <c r="H45"/>
      <c r="I45"/>
      <c r="J45"/>
      <c r="K45"/>
      <c r="L45"/>
      <c r="M45"/>
      <c r="N45"/>
      <c r="O45"/>
      <c r="P45"/>
      <c r="Q45"/>
    </row>
    <row r="46" spans="1:17" s="2" customFormat="1" ht="12.75" customHeight="1">
      <c r="A46" s="18"/>
      <c r="B46" s="18"/>
      <c r="F46" s="20"/>
      <c r="H46"/>
      <c r="I46"/>
      <c r="J46"/>
      <c r="K46"/>
      <c r="L46"/>
      <c r="M46"/>
      <c r="N46"/>
      <c r="O46"/>
      <c r="P46"/>
      <c r="Q46"/>
    </row>
    <row r="47" spans="1:17" s="2" customFormat="1" ht="10.5" customHeight="1">
      <c r="A47" s="12"/>
      <c r="B47" s="12"/>
      <c r="F47" s="21"/>
      <c r="H47"/>
      <c r="I47"/>
      <c r="J47"/>
      <c r="K47"/>
      <c r="L47"/>
      <c r="M47"/>
      <c r="N47"/>
      <c r="O47"/>
      <c r="P47"/>
      <c r="Q47"/>
    </row>
    <row r="48" spans="1:17" s="2" customFormat="1" ht="12.75" customHeight="1">
      <c r="A48" s="57"/>
      <c r="B48" s="12"/>
      <c r="E48" s="326"/>
      <c r="F48" s="326"/>
      <c r="H48"/>
      <c r="I48"/>
      <c r="J48"/>
      <c r="K48"/>
      <c r="L48"/>
      <c r="M48"/>
      <c r="N48"/>
      <c r="O48"/>
      <c r="P48"/>
      <c r="Q48"/>
    </row>
    <row r="49" spans="1:17" s="2" customFormat="1" ht="15.75" customHeight="1">
      <c r="A49" s="57"/>
      <c r="B49" s="12"/>
      <c r="E49" s="58"/>
      <c r="F49" s="58"/>
      <c r="H49"/>
      <c r="I49"/>
      <c r="J49"/>
      <c r="K49"/>
      <c r="L49"/>
      <c r="M49"/>
      <c r="N49"/>
      <c r="O49"/>
      <c r="P49"/>
      <c r="Q49"/>
    </row>
    <row r="50" spans="1:17" s="2" customFormat="1">
      <c r="A50" s="12"/>
      <c r="B50" s="12"/>
      <c r="H50"/>
      <c r="I50"/>
      <c r="J50"/>
      <c r="K50"/>
      <c r="L50"/>
      <c r="M50"/>
      <c r="N50"/>
      <c r="O50"/>
      <c r="P50"/>
      <c r="Q50"/>
    </row>
    <row r="51" spans="1:17">
      <c r="A51" s="23"/>
      <c r="C51" s="60"/>
    </row>
    <row r="52" spans="1:17">
      <c r="A52" s="23"/>
      <c r="C52" s="60"/>
    </row>
    <row r="53" spans="1:17">
      <c r="A53" s="23"/>
      <c r="C53" s="60"/>
    </row>
    <row r="54" spans="1:17">
      <c r="A54" s="23"/>
      <c r="C54" s="60"/>
    </row>
  </sheetData>
  <mergeCells count="9">
    <mergeCell ref="E48:F48"/>
    <mergeCell ref="C1:F1"/>
    <mergeCell ref="E2:F2"/>
    <mergeCell ref="A8:F8"/>
    <mergeCell ref="A9:F9"/>
    <mergeCell ref="A11:A12"/>
    <mergeCell ref="B11:B12"/>
    <mergeCell ref="C11:D11"/>
    <mergeCell ref="E11:F11"/>
  </mergeCells>
  <pageMargins left="0.7" right="0.7" top="0.75" bottom="0.75" header="0.3" footer="0.3"/>
  <pageSetup paperSize="9" scale="8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M159"/>
  <sheetViews>
    <sheetView tabSelected="1" topLeftCell="A85" zoomScaleNormal="100" workbookViewId="0">
      <selection activeCell="D119" sqref="D119:G119"/>
    </sheetView>
  </sheetViews>
  <sheetFormatPr defaultColWidth="9.140625" defaultRowHeight="15.75"/>
  <cols>
    <col min="1" max="1" width="6.42578125" style="62" customWidth="1"/>
    <col min="2" max="2" width="3" style="62" customWidth="1"/>
    <col min="3" max="3" width="10.28515625" style="62" customWidth="1"/>
    <col min="4" max="4" width="31.28515625" style="62" customWidth="1"/>
    <col min="5" max="5" width="33.42578125" style="62" customWidth="1"/>
    <col min="6" max="7" width="13" style="62" customWidth="1"/>
    <col min="8" max="8" width="13.28515625" style="320" customWidth="1"/>
    <col min="9" max="9" width="14.140625" style="320" customWidth="1"/>
    <col min="10" max="10" width="25.42578125" style="62" customWidth="1"/>
    <col min="11" max="11" width="20.140625" style="130" customWidth="1"/>
    <col min="12" max="12" width="21.42578125" style="130" customWidth="1"/>
    <col min="13" max="16384" width="9.140625" style="62"/>
  </cols>
  <sheetData>
    <row r="1" spans="1:12" s="63" customFormat="1" ht="15">
      <c r="G1" s="64" t="s">
        <v>106</v>
      </c>
      <c r="H1" s="302"/>
      <c r="I1" s="302"/>
      <c r="J1" s="65"/>
      <c r="K1" s="127"/>
      <c r="L1" s="127"/>
    </row>
    <row r="2" spans="1:12" s="63" customFormat="1" ht="12.75" customHeight="1">
      <c r="D2" s="357" t="s">
        <v>107</v>
      </c>
      <c r="E2" s="357"/>
      <c r="F2" s="357"/>
      <c r="G2" s="357"/>
      <c r="H2" s="357"/>
      <c r="I2" s="357"/>
      <c r="J2" s="65"/>
      <c r="K2" s="127"/>
      <c r="L2" s="127"/>
    </row>
    <row r="3" spans="1:12" s="63" customFormat="1" ht="12.75">
      <c r="H3" s="302"/>
      <c r="I3" s="302"/>
      <c r="J3" s="65"/>
      <c r="K3" s="127"/>
      <c r="L3" s="127"/>
    </row>
    <row r="4" spans="1:12" s="23" customFormat="1" ht="11.25" customHeight="1">
      <c r="A4" s="66" t="s">
        <v>294</v>
      </c>
      <c r="B4" s="66"/>
      <c r="H4" s="303"/>
      <c r="I4" s="303"/>
      <c r="J4" s="65"/>
      <c r="K4" s="127"/>
      <c r="L4" s="127"/>
    </row>
    <row r="5" spans="1:12" s="23" customFormat="1" ht="12.75">
      <c r="A5" s="66" t="s">
        <v>206</v>
      </c>
      <c r="B5" s="66"/>
      <c r="H5" s="303"/>
      <c r="I5" s="303"/>
      <c r="J5" s="65"/>
      <c r="K5" s="127"/>
      <c r="L5" s="127"/>
    </row>
    <row r="6" spans="1:12" s="68" customFormat="1" ht="12.75">
      <c r="A6" s="67" t="s">
        <v>200</v>
      </c>
      <c r="B6" s="67"/>
      <c r="H6" s="304"/>
      <c r="I6" s="69" t="s">
        <v>3</v>
      </c>
      <c r="J6" s="70"/>
      <c r="K6" s="128"/>
      <c r="L6" s="128"/>
    </row>
    <row r="7" spans="1:12" s="68" customFormat="1" ht="12.75">
      <c r="A7" s="68" t="s">
        <v>201</v>
      </c>
      <c r="H7" s="304"/>
      <c r="I7" s="250" t="s">
        <v>312</v>
      </c>
      <c r="J7" s="70"/>
      <c r="K7" s="128"/>
      <c r="L7" s="128"/>
    </row>
    <row r="8" spans="1:12" s="68" customFormat="1" ht="2.25" customHeight="1">
      <c r="A8" s="71"/>
      <c r="B8" s="71"/>
      <c r="C8" s="71"/>
      <c r="D8" s="71"/>
      <c r="E8" s="71"/>
      <c r="F8" s="71"/>
      <c r="G8" s="71"/>
      <c r="H8" s="305"/>
      <c r="I8" s="305"/>
      <c r="J8" s="70"/>
      <c r="K8" s="128"/>
      <c r="L8" s="128"/>
    </row>
    <row r="9" spans="1:12" s="63" customFormat="1" ht="12.75">
      <c r="H9" s="302"/>
      <c r="I9" s="302"/>
      <c r="J9" s="65"/>
      <c r="K9" s="127"/>
      <c r="L9" s="127"/>
    </row>
    <row r="10" spans="1:12" s="63" customFormat="1" ht="18.75">
      <c r="A10" s="72" t="s">
        <v>108</v>
      </c>
      <c r="B10" s="73"/>
      <c r="C10" s="74"/>
      <c r="D10" s="74"/>
      <c r="E10" s="74"/>
      <c r="F10" s="74"/>
      <c r="G10" s="74"/>
      <c r="H10" s="302"/>
      <c r="I10" s="302"/>
      <c r="J10" s="65"/>
      <c r="K10" s="127"/>
      <c r="L10" s="127"/>
    </row>
    <row r="11" spans="1:12" s="63" customFormat="1" ht="12.75">
      <c r="A11" s="75"/>
      <c r="B11" s="73"/>
      <c r="C11" s="74"/>
      <c r="D11" s="74"/>
      <c r="E11" s="339" t="s">
        <v>312</v>
      </c>
      <c r="F11" s="340"/>
      <c r="G11" s="76"/>
      <c r="H11" s="302"/>
      <c r="I11" s="302"/>
      <c r="J11" s="65"/>
      <c r="K11" s="127"/>
      <c r="L11" s="127"/>
    </row>
    <row r="12" spans="1:12" s="63" customFormat="1" ht="12.75">
      <c r="H12" s="302"/>
      <c r="I12" s="302"/>
      <c r="J12" s="65"/>
      <c r="K12" s="127"/>
      <c r="L12" s="127"/>
    </row>
    <row r="13" spans="1:12" s="63" customFormat="1" ht="12.75">
      <c r="A13" s="77" t="s">
        <v>109</v>
      </c>
      <c r="B13" s="77" t="s">
        <v>110</v>
      </c>
      <c r="C13" s="78" t="s">
        <v>111</v>
      </c>
      <c r="H13" s="302"/>
      <c r="I13" s="302"/>
      <c r="J13" s="65"/>
      <c r="K13" s="127"/>
      <c r="L13" s="127"/>
    </row>
    <row r="14" spans="1:12" s="63" customFormat="1" ht="6.75" customHeight="1">
      <c r="H14" s="302"/>
      <c r="I14" s="302"/>
      <c r="J14" s="65"/>
      <c r="K14" s="127"/>
      <c r="L14" s="127"/>
    </row>
    <row r="15" spans="1:12" s="63" customFormat="1" ht="13.5" customHeight="1">
      <c r="C15" s="77" t="s">
        <v>112</v>
      </c>
      <c r="H15" s="302"/>
      <c r="I15" s="302"/>
      <c r="J15" s="65"/>
      <c r="K15" s="127"/>
      <c r="L15" s="127"/>
    </row>
    <row r="16" spans="1:12" s="63" customFormat="1" ht="41.25" customHeight="1">
      <c r="C16" s="341" t="s">
        <v>202</v>
      </c>
      <c r="D16" s="341"/>
      <c r="E16" s="341"/>
      <c r="F16" s="341"/>
      <c r="G16" s="341"/>
      <c r="H16" s="341"/>
      <c r="I16" s="341"/>
      <c r="J16" s="65"/>
      <c r="K16" s="127"/>
      <c r="L16" s="127"/>
    </row>
    <row r="17" spans="1:12" s="63" customFormat="1" ht="13.5" customHeight="1">
      <c r="C17" s="79" t="s">
        <v>203</v>
      </c>
      <c r="H17" s="302"/>
      <c r="I17" s="302"/>
      <c r="J17" s="65"/>
      <c r="K17" s="127"/>
      <c r="L17" s="127"/>
    </row>
    <row r="18" spans="1:12" s="63" customFormat="1" ht="13.5" customHeight="1">
      <c r="C18" s="79" t="s">
        <v>204</v>
      </c>
      <c r="H18" s="302"/>
      <c r="I18" s="302"/>
      <c r="J18" s="65"/>
      <c r="K18" s="127"/>
      <c r="L18" s="127"/>
    </row>
    <row r="19" spans="1:12" s="63" customFormat="1" ht="13.5" customHeight="1">
      <c r="C19" s="79" t="s">
        <v>205</v>
      </c>
      <c r="H19" s="302"/>
      <c r="I19" s="302"/>
      <c r="J19" s="65"/>
      <c r="K19" s="127"/>
      <c r="L19" s="127"/>
    </row>
    <row r="20" spans="1:12" s="63" customFormat="1" ht="13.5" customHeight="1">
      <c r="C20" s="80" t="s">
        <v>207</v>
      </c>
      <c r="H20" s="302"/>
      <c r="I20" s="302"/>
      <c r="J20" s="65"/>
      <c r="K20" s="127"/>
      <c r="L20" s="127"/>
    </row>
    <row r="21" spans="1:12" s="63" customFormat="1" ht="38.25" customHeight="1">
      <c r="C21" s="342" t="s">
        <v>208</v>
      </c>
      <c r="D21" s="342"/>
      <c r="E21" s="342"/>
      <c r="F21" s="342"/>
      <c r="G21" s="342"/>
      <c r="H21" s="342"/>
      <c r="I21" s="342"/>
      <c r="J21" s="65"/>
      <c r="K21" s="127"/>
      <c r="L21" s="127"/>
    </row>
    <row r="22" spans="1:12" s="63" customFormat="1" ht="47.25" customHeight="1">
      <c r="C22" s="343" t="s">
        <v>209</v>
      </c>
      <c r="D22" s="344"/>
      <c r="E22" s="344"/>
      <c r="F22" s="344"/>
      <c r="G22" s="344"/>
      <c r="H22" s="344"/>
      <c r="I22" s="344"/>
      <c r="J22" s="65"/>
      <c r="K22" s="127"/>
      <c r="L22" s="127"/>
    </row>
    <row r="23" spans="1:12" s="63" customFormat="1" ht="91.5" customHeight="1">
      <c r="C23" s="337" t="s">
        <v>297</v>
      </c>
      <c r="D23" s="337"/>
      <c r="E23" s="337"/>
      <c r="F23" s="337"/>
      <c r="G23" s="337"/>
      <c r="H23" s="337"/>
      <c r="I23" s="337"/>
      <c r="J23" s="81"/>
      <c r="K23" s="127"/>
      <c r="L23" s="127"/>
    </row>
    <row r="24" spans="1:12" s="63" customFormat="1" ht="13.5" customHeight="1">
      <c r="C24" s="345" t="s">
        <v>210</v>
      </c>
      <c r="D24" s="345"/>
      <c r="E24" s="345"/>
      <c r="F24" s="345"/>
      <c r="G24" s="345"/>
      <c r="H24" s="345"/>
      <c r="I24" s="345"/>
      <c r="J24" s="65"/>
      <c r="K24" s="127"/>
      <c r="L24" s="127"/>
    </row>
    <row r="25" spans="1:12" s="63" customFormat="1" ht="13.5" customHeight="1">
      <c r="H25" s="302"/>
      <c r="I25" s="302"/>
      <c r="J25" s="65"/>
      <c r="K25" s="127"/>
      <c r="L25" s="127"/>
    </row>
    <row r="26" spans="1:12" s="77" customFormat="1" ht="13.5" customHeight="1">
      <c r="A26" s="77" t="s">
        <v>113</v>
      </c>
      <c r="B26" s="77" t="s">
        <v>110</v>
      </c>
      <c r="C26" s="78" t="s">
        <v>114</v>
      </c>
      <c r="H26" s="306"/>
      <c r="I26" s="306"/>
      <c r="J26" s="82"/>
      <c r="K26" s="111"/>
      <c r="L26" s="111"/>
    </row>
    <row r="27" spans="1:12" s="63" customFormat="1" ht="6.75" customHeight="1">
      <c r="H27" s="302"/>
      <c r="I27" s="302"/>
      <c r="J27" s="65"/>
      <c r="K27" s="127"/>
      <c r="L27" s="127"/>
    </row>
    <row r="28" spans="1:12" s="77" customFormat="1" ht="13.5" customHeight="1">
      <c r="A28" s="77" t="s">
        <v>115</v>
      </c>
      <c r="C28" s="77" t="s">
        <v>116</v>
      </c>
      <c r="H28" s="306"/>
      <c r="I28" s="306"/>
      <c r="J28" s="82"/>
      <c r="K28" s="111"/>
      <c r="L28" s="111"/>
    </row>
    <row r="29" spans="1:12" s="77" customFormat="1" ht="13.5" customHeight="1">
      <c r="C29" s="341" t="s">
        <v>117</v>
      </c>
      <c r="D29" s="341"/>
      <c r="E29" s="341"/>
      <c r="F29" s="341"/>
      <c r="G29" s="341"/>
      <c r="H29" s="341"/>
      <c r="I29" s="341"/>
      <c r="J29" s="82"/>
      <c r="K29" s="111"/>
      <c r="L29" s="111"/>
    </row>
    <row r="30" spans="1:12" s="63" customFormat="1" ht="6.75" customHeight="1">
      <c r="H30" s="302"/>
      <c r="I30" s="302"/>
      <c r="J30" s="65"/>
      <c r="K30" s="127"/>
      <c r="L30" s="127"/>
    </row>
    <row r="31" spans="1:12" s="77" customFormat="1" ht="13.5" customHeight="1">
      <c r="A31" s="77" t="s">
        <v>118</v>
      </c>
      <c r="C31" s="77" t="s">
        <v>119</v>
      </c>
      <c r="H31" s="306"/>
      <c r="I31" s="306"/>
      <c r="J31" s="82"/>
      <c r="K31" s="111"/>
      <c r="L31" s="111"/>
    </row>
    <row r="32" spans="1:12" s="77" customFormat="1" ht="13.5" customHeight="1">
      <c r="C32" s="63" t="s">
        <v>120</v>
      </c>
      <c r="D32" s="63"/>
      <c r="E32" s="63"/>
      <c r="F32" s="63"/>
      <c r="G32" s="63"/>
      <c r="H32" s="302"/>
      <c r="I32" s="302"/>
      <c r="J32" s="82"/>
      <c r="K32" s="111"/>
      <c r="L32" s="111"/>
    </row>
    <row r="33" spans="1:12" s="63" customFormat="1" ht="9" customHeight="1">
      <c r="H33" s="302"/>
      <c r="I33" s="302"/>
      <c r="J33" s="65"/>
      <c r="K33" s="127"/>
      <c r="L33" s="127"/>
    </row>
    <row r="34" spans="1:12" s="77" customFormat="1" ht="13.5" customHeight="1">
      <c r="A34" s="77" t="s">
        <v>121</v>
      </c>
      <c r="B34" s="77" t="s">
        <v>110</v>
      </c>
      <c r="C34" s="78" t="s">
        <v>122</v>
      </c>
      <c r="H34" s="306"/>
      <c r="I34" s="306"/>
      <c r="J34" s="82"/>
      <c r="K34" s="111"/>
      <c r="L34" s="111"/>
    </row>
    <row r="35" spans="1:12" s="63" customFormat="1" ht="6.75" customHeight="1">
      <c r="H35" s="302"/>
      <c r="I35" s="302"/>
      <c r="J35" s="65"/>
      <c r="K35" s="127"/>
      <c r="L35" s="127"/>
    </row>
    <row r="36" spans="1:12" s="77" customFormat="1" ht="13.5" customHeight="1">
      <c r="A36" s="77" t="s">
        <v>123</v>
      </c>
      <c r="C36" s="77" t="s">
        <v>124</v>
      </c>
      <c r="H36" s="306"/>
      <c r="I36" s="306"/>
      <c r="J36" s="82"/>
      <c r="K36" s="111"/>
      <c r="L36" s="111"/>
    </row>
    <row r="37" spans="1:12" s="63" customFormat="1" ht="29.25" customHeight="1">
      <c r="C37" s="341" t="s">
        <v>125</v>
      </c>
      <c r="D37" s="341"/>
      <c r="E37" s="341"/>
      <c r="F37" s="341"/>
      <c r="G37" s="341"/>
      <c r="H37" s="341"/>
      <c r="I37" s="341"/>
      <c r="J37" s="65"/>
      <c r="K37" s="127"/>
      <c r="L37" s="127"/>
    </row>
    <row r="38" spans="1:12" s="63" customFormat="1" ht="6.75" customHeight="1">
      <c r="H38" s="302"/>
      <c r="I38" s="302"/>
      <c r="J38" s="65"/>
      <c r="K38" s="127"/>
      <c r="L38" s="127"/>
    </row>
    <row r="39" spans="1:12" s="77" customFormat="1" ht="13.5" customHeight="1">
      <c r="A39" s="77" t="s">
        <v>126</v>
      </c>
      <c r="C39" s="77" t="s">
        <v>127</v>
      </c>
      <c r="H39" s="306"/>
      <c r="I39" s="306"/>
      <c r="J39" s="82"/>
      <c r="K39" s="111"/>
      <c r="L39" s="111"/>
    </row>
    <row r="40" spans="1:12" s="77" customFormat="1" ht="13.5" customHeight="1">
      <c r="C40" s="63" t="s">
        <v>128</v>
      </c>
      <c r="H40" s="306"/>
      <c r="I40" s="306"/>
      <c r="J40" s="82"/>
      <c r="K40" s="111"/>
      <c r="L40" s="111"/>
    </row>
    <row r="41" spans="1:12" s="63" customFormat="1" ht="9" customHeight="1">
      <c r="H41" s="302"/>
      <c r="I41" s="302"/>
      <c r="J41" s="65"/>
      <c r="K41" s="127"/>
      <c r="L41" s="127"/>
    </row>
    <row r="42" spans="1:12" s="77" customFormat="1" ht="13.5" customHeight="1">
      <c r="A42" s="77" t="s">
        <v>129</v>
      </c>
      <c r="B42" s="77" t="s">
        <v>110</v>
      </c>
      <c r="C42" s="78" t="s">
        <v>130</v>
      </c>
      <c r="H42" s="306"/>
      <c r="I42" s="306"/>
      <c r="J42" s="82"/>
      <c r="K42" s="111"/>
      <c r="L42" s="111"/>
    </row>
    <row r="43" spans="1:12" s="63" customFormat="1" ht="6.75" customHeight="1">
      <c r="H43" s="302"/>
      <c r="I43" s="302"/>
      <c r="J43" s="65"/>
      <c r="K43" s="127"/>
      <c r="L43" s="127"/>
    </row>
    <row r="44" spans="1:12" s="77" customFormat="1" ht="13.5" customHeight="1">
      <c r="A44" s="77" t="s">
        <v>131</v>
      </c>
      <c r="C44" s="77" t="s">
        <v>132</v>
      </c>
      <c r="H44" s="306"/>
      <c r="I44" s="306"/>
      <c r="J44" s="82"/>
      <c r="K44" s="111"/>
      <c r="L44" s="111"/>
    </row>
    <row r="45" spans="1:12" s="63" customFormat="1" ht="40.5" customHeight="1">
      <c r="C45" s="341" t="s">
        <v>133</v>
      </c>
      <c r="D45" s="341"/>
      <c r="E45" s="341"/>
      <c r="F45" s="341"/>
      <c r="G45" s="341"/>
      <c r="H45" s="341"/>
      <c r="I45" s="341"/>
      <c r="J45" s="65"/>
      <c r="K45" s="127"/>
      <c r="L45" s="127"/>
    </row>
    <row r="46" spans="1:12" s="63" customFormat="1" ht="7.5" customHeight="1">
      <c r="H46" s="302"/>
      <c r="I46" s="302"/>
      <c r="J46" s="65"/>
      <c r="K46" s="127"/>
      <c r="L46" s="127"/>
    </row>
    <row r="47" spans="1:12" s="77" customFormat="1" ht="13.5" customHeight="1">
      <c r="A47" s="77" t="s">
        <v>134</v>
      </c>
      <c r="C47" s="77" t="s">
        <v>135</v>
      </c>
      <c r="H47" s="306"/>
      <c r="I47" s="306"/>
      <c r="J47" s="82"/>
      <c r="K47" s="111"/>
      <c r="L47" s="111"/>
    </row>
    <row r="48" spans="1:12" s="77" customFormat="1" ht="54.75" customHeight="1">
      <c r="C48" s="341" t="s">
        <v>136</v>
      </c>
      <c r="D48" s="341"/>
      <c r="E48" s="341"/>
      <c r="F48" s="341"/>
      <c r="G48" s="341"/>
      <c r="H48" s="341"/>
      <c r="I48" s="341"/>
      <c r="J48" s="82"/>
      <c r="K48" s="111"/>
      <c r="L48" s="111"/>
    </row>
    <row r="49" spans="3:12" s="63" customFormat="1" ht="41.25" customHeight="1">
      <c r="C49" s="341" t="s">
        <v>137</v>
      </c>
      <c r="D49" s="341"/>
      <c r="E49" s="341"/>
      <c r="F49" s="341"/>
      <c r="G49" s="341"/>
      <c r="H49" s="341"/>
      <c r="I49" s="341"/>
      <c r="J49" s="65"/>
      <c r="K49" s="127"/>
      <c r="L49" s="127"/>
    </row>
    <row r="50" spans="3:12" s="77" customFormat="1" ht="50.25" customHeight="1">
      <c r="C50" s="341" t="s">
        <v>214</v>
      </c>
      <c r="D50" s="341"/>
      <c r="E50" s="341"/>
      <c r="F50" s="341"/>
      <c r="G50" s="341"/>
      <c r="H50" s="341"/>
      <c r="I50" s="341"/>
      <c r="J50" s="82"/>
      <c r="K50" s="111"/>
      <c r="L50" s="111"/>
    </row>
    <row r="51" spans="3:12" s="77" customFormat="1" ht="42.75" customHeight="1">
      <c r="C51" s="347" t="s">
        <v>138</v>
      </c>
      <c r="D51" s="347"/>
      <c r="E51" s="259"/>
      <c r="F51" s="259"/>
      <c r="G51" s="259"/>
      <c r="H51" s="307"/>
      <c r="I51" s="307"/>
      <c r="J51" s="82"/>
      <c r="K51" s="111"/>
      <c r="L51" s="111"/>
    </row>
    <row r="52" spans="3:12" s="77" customFormat="1" ht="33" customHeight="1">
      <c r="C52" s="344" t="s">
        <v>305</v>
      </c>
      <c r="D52" s="344"/>
      <c r="E52" s="344"/>
      <c r="F52" s="344"/>
      <c r="G52" s="344"/>
      <c r="H52" s="344"/>
      <c r="I52" s="344"/>
      <c r="J52" s="82"/>
      <c r="K52" s="111"/>
      <c r="L52" s="111"/>
    </row>
    <row r="53" spans="3:12" s="77" customFormat="1" ht="69.75" customHeight="1">
      <c r="C53" s="343" t="s">
        <v>299</v>
      </c>
      <c r="D53" s="344"/>
      <c r="E53" s="344"/>
      <c r="F53" s="344"/>
      <c r="G53" s="344"/>
      <c r="H53" s="344"/>
      <c r="I53" s="344"/>
      <c r="J53" s="82"/>
      <c r="K53" s="111"/>
      <c r="L53" s="111"/>
    </row>
    <row r="54" spans="3:12" s="77" customFormat="1" ht="19.5" customHeight="1">
      <c r="C54" s="349" t="s">
        <v>301</v>
      </c>
      <c r="D54" s="337"/>
      <c r="E54" s="337"/>
      <c r="F54" s="337"/>
      <c r="G54" s="337"/>
      <c r="H54" s="337"/>
      <c r="I54" s="337"/>
      <c r="J54" s="82"/>
      <c r="K54" s="111"/>
      <c r="L54" s="111"/>
    </row>
    <row r="55" spans="3:12" s="77" customFormat="1" ht="14.25" customHeight="1">
      <c r="C55" s="346" t="s">
        <v>216</v>
      </c>
      <c r="D55" s="346"/>
      <c r="E55" s="346"/>
      <c r="F55" s="260"/>
      <c r="G55" s="260"/>
      <c r="H55" s="308"/>
      <c r="I55" s="308"/>
      <c r="J55" s="82"/>
      <c r="K55" s="111"/>
      <c r="L55" s="111"/>
    </row>
    <row r="56" spans="3:12" s="77" customFormat="1" ht="42" customHeight="1">
      <c r="C56" s="337" t="s">
        <v>215</v>
      </c>
      <c r="D56" s="337"/>
      <c r="E56" s="337"/>
      <c r="F56" s="337"/>
      <c r="G56" s="337"/>
      <c r="H56" s="337"/>
      <c r="I56" s="308"/>
      <c r="J56" s="82"/>
      <c r="K56" s="111"/>
      <c r="L56" s="111"/>
    </row>
    <row r="57" spans="3:12" s="77" customFormat="1" ht="21" customHeight="1">
      <c r="C57" s="349" t="s">
        <v>302</v>
      </c>
      <c r="D57" s="337"/>
      <c r="E57" s="337"/>
      <c r="F57" s="337"/>
      <c r="G57" s="337"/>
      <c r="H57" s="337"/>
      <c r="I57" s="337"/>
      <c r="J57" s="82"/>
      <c r="K57" s="111"/>
      <c r="L57" s="111"/>
    </row>
    <row r="58" spans="3:12" s="77" customFormat="1" ht="17.25" customHeight="1">
      <c r="C58" s="337" t="s">
        <v>216</v>
      </c>
      <c r="D58" s="337"/>
      <c r="E58" s="337"/>
      <c r="F58" s="337"/>
      <c r="G58" s="337"/>
      <c r="H58" s="337"/>
      <c r="I58" s="308"/>
      <c r="J58" s="82"/>
      <c r="K58" s="111"/>
      <c r="L58" s="111"/>
    </row>
    <row r="59" spans="3:12" s="77" customFormat="1" ht="48.75" customHeight="1">
      <c r="C59" s="337" t="s">
        <v>300</v>
      </c>
      <c r="D59" s="337"/>
      <c r="E59" s="337"/>
      <c r="F59" s="337"/>
      <c r="G59" s="337"/>
      <c r="H59" s="337"/>
      <c r="I59" s="337"/>
      <c r="J59" s="82"/>
      <c r="K59" s="111"/>
      <c r="L59" s="111"/>
    </row>
    <row r="60" spans="3:12" s="77" customFormat="1" ht="18.75" customHeight="1">
      <c r="C60" s="348" t="s">
        <v>303</v>
      </c>
      <c r="D60" s="344"/>
      <c r="E60" s="344"/>
      <c r="F60" s="344"/>
      <c r="G60" s="344"/>
      <c r="H60" s="344"/>
      <c r="I60" s="344"/>
      <c r="J60" s="82"/>
      <c r="K60" s="111"/>
      <c r="L60" s="111"/>
    </row>
    <row r="61" spans="3:12" s="77" customFormat="1" ht="22.5" customHeight="1">
      <c r="C61" s="342" t="s">
        <v>216</v>
      </c>
      <c r="D61" s="342"/>
      <c r="E61" s="342"/>
      <c r="F61" s="342"/>
      <c r="G61" s="342"/>
      <c r="H61" s="342"/>
      <c r="I61" s="342"/>
      <c r="J61" s="82"/>
      <c r="K61" s="111"/>
      <c r="L61" s="111"/>
    </row>
    <row r="62" spans="3:12" s="77" customFormat="1" ht="40.5" customHeight="1">
      <c r="C62" s="343" t="s">
        <v>217</v>
      </c>
      <c r="D62" s="343"/>
      <c r="E62" s="343"/>
      <c r="F62" s="343"/>
      <c r="G62" s="343"/>
      <c r="H62" s="343"/>
      <c r="I62" s="343"/>
      <c r="J62" s="82"/>
      <c r="K62" s="111"/>
      <c r="L62" s="111"/>
    </row>
    <row r="63" spans="3:12" s="77" customFormat="1" ht="34.5" customHeight="1">
      <c r="C63" s="347" t="s">
        <v>139</v>
      </c>
      <c r="D63" s="347"/>
      <c r="E63" s="347"/>
      <c r="F63" s="347"/>
      <c r="G63" s="347"/>
      <c r="H63" s="347"/>
      <c r="I63" s="347"/>
      <c r="J63" s="82"/>
      <c r="K63" s="111"/>
      <c r="L63" s="111"/>
    </row>
    <row r="64" spans="3:12" s="77" customFormat="1" ht="21.75" customHeight="1">
      <c r="C64" s="349" t="s">
        <v>140</v>
      </c>
      <c r="D64" s="349"/>
      <c r="E64" s="349"/>
      <c r="F64" s="349"/>
      <c r="G64" s="349"/>
      <c r="H64" s="349"/>
      <c r="I64" s="349"/>
      <c r="J64" s="82"/>
      <c r="K64" s="111"/>
      <c r="L64" s="111"/>
    </row>
    <row r="65" spans="1:12" s="77" customFormat="1" ht="91.5" customHeight="1">
      <c r="C65" s="337" t="s">
        <v>304</v>
      </c>
      <c r="D65" s="337"/>
      <c r="E65" s="337"/>
      <c r="F65" s="337"/>
      <c r="G65" s="337"/>
      <c r="H65" s="337"/>
      <c r="I65" s="337"/>
      <c r="J65" s="82"/>
      <c r="K65" s="111"/>
      <c r="L65" s="111"/>
    </row>
    <row r="66" spans="1:12" s="77" customFormat="1" ht="27" customHeight="1">
      <c r="C66" s="349" t="s">
        <v>141</v>
      </c>
      <c r="D66" s="349"/>
      <c r="E66" s="349"/>
      <c r="F66" s="349"/>
      <c r="G66" s="349"/>
      <c r="H66" s="349"/>
      <c r="I66" s="349"/>
      <c r="J66" s="82"/>
      <c r="K66" s="111"/>
      <c r="L66" s="111"/>
    </row>
    <row r="67" spans="1:12" s="77" customFormat="1" ht="67.5" customHeight="1">
      <c r="C67" s="346" t="s">
        <v>306</v>
      </c>
      <c r="D67" s="346"/>
      <c r="E67" s="346"/>
      <c r="F67" s="346"/>
      <c r="G67" s="346"/>
      <c r="H67" s="346"/>
      <c r="I67" s="346"/>
      <c r="J67" s="82"/>
      <c r="K67" s="111"/>
      <c r="L67" s="111"/>
    </row>
    <row r="68" spans="1:12" s="77" customFormat="1" ht="35.25" customHeight="1">
      <c r="C68" s="349" t="s">
        <v>307</v>
      </c>
      <c r="D68" s="349"/>
      <c r="E68" s="349"/>
      <c r="F68" s="349"/>
      <c r="G68" s="349"/>
      <c r="H68" s="349"/>
      <c r="I68" s="349"/>
      <c r="J68" s="82"/>
      <c r="K68" s="111"/>
      <c r="L68" s="111"/>
    </row>
    <row r="69" spans="1:12" s="77" customFormat="1" ht="13.5" customHeight="1">
      <c r="A69" s="77" t="s">
        <v>142</v>
      </c>
      <c r="C69" s="77" t="s">
        <v>143</v>
      </c>
      <c r="H69" s="306"/>
      <c r="I69" s="306"/>
      <c r="J69" s="82"/>
      <c r="K69" s="111"/>
      <c r="L69" s="111"/>
    </row>
    <row r="70" spans="1:12" s="63" customFormat="1" ht="27" customHeight="1">
      <c r="C70" s="341" t="s">
        <v>144</v>
      </c>
      <c r="D70" s="341"/>
      <c r="E70" s="341"/>
      <c r="F70" s="341"/>
      <c r="G70" s="341"/>
      <c r="H70" s="341"/>
      <c r="I70" s="341"/>
      <c r="J70" s="65"/>
      <c r="K70" s="127"/>
      <c r="L70" s="127"/>
    </row>
    <row r="71" spans="1:12" s="63" customFormat="1" ht="13.5" customHeight="1">
      <c r="H71" s="302"/>
      <c r="I71" s="302"/>
      <c r="J71" s="65"/>
      <c r="K71" s="127"/>
      <c r="L71" s="127"/>
    </row>
    <row r="72" spans="1:12" s="77" customFormat="1" ht="13.5" customHeight="1">
      <c r="A72" s="77" t="s">
        <v>145</v>
      </c>
      <c r="C72" s="77" t="s">
        <v>146</v>
      </c>
      <c r="H72" s="306"/>
      <c r="I72" s="306"/>
      <c r="J72" s="82"/>
      <c r="K72" s="111"/>
      <c r="L72" s="111"/>
    </row>
    <row r="73" spans="1:12" s="63" customFormat="1" ht="41.25" customHeight="1">
      <c r="C73" s="341" t="s">
        <v>147</v>
      </c>
      <c r="D73" s="341"/>
      <c r="E73" s="341"/>
      <c r="F73" s="341"/>
      <c r="G73" s="341"/>
      <c r="H73" s="341"/>
      <c r="I73" s="341"/>
      <c r="J73" s="65"/>
      <c r="K73" s="127"/>
      <c r="L73" s="127"/>
    </row>
    <row r="74" spans="1:12" s="63" customFormat="1" ht="13.5" customHeight="1">
      <c r="H74" s="302"/>
      <c r="I74" s="302"/>
      <c r="J74" s="65"/>
      <c r="K74" s="127"/>
      <c r="L74" s="127"/>
    </row>
    <row r="75" spans="1:12" s="77" customFormat="1" ht="13.5" customHeight="1">
      <c r="A75" s="77" t="s">
        <v>148</v>
      </c>
      <c r="C75" s="77" t="s">
        <v>149</v>
      </c>
      <c r="H75" s="306"/>
      <c r="I75" s="306"/>
      <c r="J75" s="82"/>
      <c r="K75" s="111"/>
      <c r="L75" s="111"/>
    </row>
    <row r="76" spans="1:12" s="77" customFormat="1" ht="40.5" customHeight="1">
      <c r="C76" s="341" t="s">
        <v>150</v>
      </c>
      <c r="D76" s="341"/>
      <c r="E76" s="341"/>
      <c r="F76" s="341"/>
      <c r="G76" s="341"/>
      <c r="H76" s="341"/>
      <c r="I76" s="341"/>
      <c r="J76" s="82"/>
      <c r="K76" s="111"/>
      <c r="L76" s="111"/>
    </row>
    <row r="77" spans="1:12" s="77" customFormat="1" ht="13.5" customHeight="1">
      <c r="C77" s="63"/>
      <c r="H77" s="306"/>
      <c r="I77" s="306"/>
      <c r="J77" s="82"/>
      <c r="K77" s="111"/>
      <c r="L77" s="111"/>
    </row>
    <row r="78" spans="1:12" s="77" customFormat="1" ht="13.5" customHeight="1">
      <c r="A78" s="77" t="s">
        <v>151</v>
      </c>
      <c r="C78" s="77" t="s">
        <v>152</v>
      </c>
      <c r="H78" s="306"/>
      <c r="I78" s="306"/>
      <c r="J78" s="82"/>
      <c r="K78" s="111"/>
      <c r="L78" s="111"/>
    </row>
    <row r="79" spans="1:12" s="77" customFormat="1" ht="52.5" customHeight="1">
      <c r="C79" s="341" t="s">
        <v>153</v>
      </c>
      <c r="D79" s="341"/>
      <c r="E79" s="341"/>
      <c r="F79" s="341"/>
      <c r="G79" s="341"/>
      <c r="H79" s="341"/>
      <c r="I79" s="341"/>
      <c r="J79" s="82"/>
      <c r="K79" s="111"/>
      <c r="L79" s="111"/>
    </row>
    <row r="80" spans="1:12" s="77" customFormat="1" ht="13.5" customHeight="1">
      <c r="C80" s="341" t="s">
        <v>154</v>
      </c>
      <c r="D80" s="341"/>
      <c r="E80" s="341"/>
      <c r="F80" s="341"/>
      <c r="G80" s="341"/>
      <c r="H80" s="341"/>
      <c r="I80" s="341"/>
      <c r="J80" s="82"/>
      <c r="K80" s="111"/>
      <c r="L80" s="111"/>
    </row>
    <row r="81" spans="1:12" s="77" customFormat="1" ht="30" customHeight="1">
      <c r="C81" s="341" t="s">
        <v>155</v>
      </c>
      <c r="D81" s="341"/>
      <c r="E81" s="341"/>
      <c r="F81" s="341"/>
      <c r="G81" s="341"/>
      <c r="H81" s="341"/>
      <c r="I81" s="341"/>
      <c r="J81" s="82"/>
      <c r="K81" s="111"/>
      <c r="L81" s="111"/>
    </row>
    <row r="82" spans="1:12" s="77" customFormat="1" ht="13.5" customHeight="1">
      <c r="C82" s="63"/>
      <c r="H82" s="306"/>
      <c r="I82" s="306"/>
      <c r="J82" s="82"/>
      <c r="K82" s="111"/>
      <c r="L82" s="111"/>
    </row>
    <row r="83" spans="1:12" s="77" customFormat="1" ht="13.5" customHeight="1">
      <c r="A83" s="77" t="s">
        <v>156</v>
      </c>
      <c r="C83" s="77" t="s">
        <v>157</v>
      </c>
      <c r="H83" s="306"/>
      <c r="I83" s="306"/>
      <c r="J83" s="82"/>
      <c r="K83" s="111"/>
      <c r="L83" s="111"/>
    </row>
    <row r="84" spans="1:12" s="77" customFormat="1" ht="54.75" customHeight="1">
      <c r="C84" s="341" t="s">
        <v>158</v>
      </c>
      <c r="D84" s="341"/>
      <c r="E84" s="341"/>
      <c r="F84" s="341"/>
      <c r="G84" s="341"/>
      <c r="H84" s="341"/>
      <c r="I84" s="341"/>
      <c r="J84" s="82"/>
      <c r="K84" s="111"/>
      <c r="L84" s="111"/>
    </row>
    <row r="85" spans="1:12" s="77" customFormat="1" ht="13.5" customHeight="1">
      <c r="C85" s="345" t="s">
        <v>159</v>
      </c>
      <c r="D85" s="345"/>
      <c r="E85" s="345"/>
      <c r="F85" s="345"/>
      <c r="G85" s="345"/>
      <c r="H85" s="345"/>
      <c r="I85" s="345"/>
      <c r="J85" s="82"/>
      <c r="K85" s="111"/>
      <c r="L85" s="111"/>
    </row>
    <row r="86" spans="1:12" s="77" customFormat="1" ht="27.75" customHeight="1">
      <c r="C86" s="345" t="s">
        <v>160</v>
      </c>
      <c r="D86" s="345"/>
      <c r="E86" s="345"/>
      <c r="F86" s="345"/>
      <c r="G86" s="345"/>
      <c r="H86" s="345"/>
      <c r="I86" s="345"/>
      <c r="J86" s="82"/>
      <c r="K86" s="111"/>
      <c r="L86" s="111"/>
    </row>
    <row r="87" spans="1:12" s="77" customFormat="1" ht="13.5" customHeight="1">
      <c r="C87" s="345" t="s">
        <v>161</v>
      </c>
      <c r="D87" s="345"/>
      <c r="E87" s="345"/>
      <c r="F87" s="345"/>
      <c r="G87" s="345"/>
      <c r="H87" s="345"/>
      <c r="I87" s="345"/>
      <c r="J87" s="82"/>
      <c r="K87" s="111"/>
      <c r="L87" s="111"/>
    </row>
    <row r="88" spans="1:12" s="77" customFormat="1" ht="27.75" customHeight="1">
      <c r="C88" s="345" t="s">
        <v>162</v>
      </c>
      <c r="D88" s="345"/>
      <c r="E88" s="345"/>
      <c r="F88" s="345"/>
      <c r="G88" s="345"/>
      <c r="H88" s="345"/>
      <c r="I88" s="345"/>
      <c r="J88" s="82"/>
      <c r="K88" s="111"/>
      <c r="L88" s="111"/>
    </row>
    <row r="89" spans="1:12" s="77" customFormat="1" ht="13.5" customHeight="1">
      <c r="C89" s="345" t="s">
        <v>163</v>
      </c>
      <c r="D89" s="345"/>
      <c r="E89" s="345"/>
      <c r="F89" s="345"/>
      <c r="G89" s="345"/>
      <c r="H89" s="345"/>
      <c r="I89" s="345"/>
      <c r="J89" s="82"/>
      <c r="K89" s="111"/>
      <c r="L89" s="111"/>
    </row>
    <row r="90" spans="1:12" s="77" customFormat="1" ht="27.75" customHeight="1">
      <c r="C90" s="345" t="s">
        <v>164</v>
      </c>
      <c r="D90" s="345"/>
      <c r="E90" s="345"/>
      <c r="F90" s="345"/>
      <c r="G90" s="345"/>
      <c r="H90" s="345"/>
      <c r="I90" s="345"/>
      <c r="J90" s="82"/>
      <c r="K90" s="111"/>
      <c r="L90" s="111"/>
    </row>
    <row r="91" spans="1:12" s="77" customFormat="1" ht="27.75" customHeight="1">
      <c r="C91" s="345" t="s">
        <v>165</v>
      </c>
      <c r="D91" s="345"/>
      <c r="E91" s="345"/>
      <c r="F91" s="345"/>
      <c r="G91" s="345"/>
      <c r="H91" s="345"/>
      <c r="I91" s="345"/>
      <c r="J91" s="82"/>
      <c r="K91" s="111"/>
      <c r="L91" s="111"/>
    </row>
    <row r="92" spans="1:12" s="77" customFormat="1" ht="13.5" customHeight="1">
      <c r="C92" s="345" t="s">
        <v>166</v>
      </c>
      <c r="D92" s="345"/>
      <c r="E92" s="345"/>
      <c r="F92" s="345"/>
      <c r="G92" s="345"/>
      <c r="H92" s="345"/>
      <c r="I92" s="345"/>
      <c r="J92" s="82"/>
      <c r="K92" s="111"/>
      <c r="L92" s="111"/>
    </row>
    <row r="93" spans="1:12" s="77" customFormat="1" ht="13.5" customHeight="1">
      <c r="C93" s="259"/>
      <c r="D93" s="259"/>
      <c r="E93" s="259"/>
      <c r="F93" s="259"/>
      <c r="G93" s="259"/>
      <c r="H93" s="307"/>
      <c r="I93" s="307"/>
      <c r="J93" s="82"/>
      <c r="K93" s="111"/>
      <c r="L93" s="111"/>
    </row>
    <row r="94" spans="1:12" s="77" customFormat="1" ht="13.5" customHeight="1">
      <c r="A94" s="77" t="s">
        <v>167</v>
      </c>
      <c r="C94" s="77" t="s">
        <v>168</v>
      </c>
      <c r="H94" s="306"/>
      <c r="I94" s="306"/>
      <c r="J94" s="82"/>
      <c r="K94" s="111"/>
      <c r="L94" s="111"/>
    </row>
    <row r="95" spans="1:12" s="77" customFormat="1" ht="27.75" customHeight="1">
      <c r="C95" s="341" t="s">
        <v>169</v>
      </c>
      <c r="D95" s="341"/>
      <c r="E95" s="341"/>
      <c r="F95" s="341"/>
      <c r="G95" s="341"/>
      <c r="H95" s="341"/>
      <c r="I95" s="341"/>
      <c r="J95" s="82"/>
      <c r="K95" s="111"/>
      <c r="L95" s="111"/>
    </row>
    <row r="96" spans="1:12" s="77" customFormat="1" ht="27.75" customHeight="1">
      <c r="C96" s="345" t="s">
        <v>170</v>
      </c>
      <c r="D96" s="345"/>
      <c r="E96" s="345"/>
      <c r="F96" s="345"/>
      <c r="G96" s="345"/>
      <c r="H96" s="345"/>
      <c r="I96" s="345"/>
      <c r="J96" s="82"/>
      <c r="K96" s="111"/>
      <c r="L96" s="111"/>
    </row>
    <row r="97" spans="1:13" s="77" customFormat="1" ht="27.75" customHeight="1">
      <c r="C97" s="345" t="s">
        <v>171</v>
      </c>
      <c r="D97" s="345"/>
      <c r="E97" s="345"/>
      <c r="F97" s="345"/>
      <c r="G97" s="345"/>
      <c r="H97" s="345"/>
      <c r="I97" s="345"/>
      <c r="J97" s="82"/>
      <c r="K97" s="111"/>
      <c r="L97" s="111"/>
    </row>
    <row r="98" spans="1:13" s="77" customFormat="1" ht="27.75" customHeight="1">
      <c r="C98" s="345" t="s">
        <v>172</v>
      </c>
      <c r="D98" s="345"/>
      <c r="E98" s="345"/>
      <c r="F98" s="345"/>
      <c r="G98" s="345"/>
      <c r="H98" s="345"/>
      <c r="I98" s="345"/>
      <c r="J98" s="82"/>
      <c r="K98" s="111"/>
      <c r="L98" s="111"/>
    </row>
    <row r="99" spans="1:13" s="77" customFormat="1" ht="57.75" customHeight="1">
      <c r="C99" s="341" t="s">
        <v>173</v>
      </c>
      <c r="D99" s="341"/>
      <c r="E99" s="341"/>
      <c r="F99" s="341"/>
      <c r="G99" s="341"/>
      <c r="H99" s="341"/>
      <c r="I99" s="341"/>
      <c r="J99" s="82"/>
      <c r="K99" s="111"/>
      <c r="L99" s="111"/>
    </row>
    <row r="100" spans="1:13" s="63" customFormat="1" ht="12.75">
      <c r="A100" s="83" t="s">
        <v>174</v>
      </c>
      <c r="B100" s="77"/>
      <c r="C100" s="77" t="s">
        <v>175</v>
      </c>
      <c r="D100" s="77"/>
      <c r="E100" s="77"/>
      <c r="F100" s="77"/>
      <c r="G100" s="77"/>
      <c r="H100" s="306"/>
      <c r="I100" s="306"/>
      <c r="J100" s="65"/>
      <c r="K100" s="127"/>
      <c r="L100" s="127"/>
    </row>
    <row r="101" spans="1:13" s="63" customFormat="1" ht="27.75" customHeight="1">
      <c r="A101" s="77"/>
      <c r="B101" s="77"/>
      <c r="C101" s="341" t="s">
        <v>176</v>
      </c>
      <c r="D101" s="341"/>
      <c r="E101" s="341"/>
      <c r="F101" s="341"/>
      <c r="G101" s="341"/>
      <c r="H101" s="341"/>
      <c r="I101" s="341"/>
      <c r="J101" s="65"/>
      <c r="K101" s="127"/>
      <c r="L101" s="127"/>
    </row>
    <row r="102" spans="1:13" s="63" customFormat="1" ht="25.5" customHeight="1">
      <c r="A102" s="77"/>
      <c r="B102" s="77"/>
      <c r="C102" s="341" t="s">
        <v>177</v>
      </c>
      <c r="D102" s="341"/>
      <c r="E102" s="341"/>
      <c r="F102" s="341"/>
      <c r="G102" s="341"/>
      <c r="H102" s="341"/>
      <c r="I102" s="341"/>
      <c r="J102" s="65"/>
      <c r="K102" s="127"/>
      <c r="L102" s="127"/>
    </row>
    <row r="103" spans="1:13" s="63" customFormat="1" ht="24.75" customHeight="1">
      <c r="A103" s="77" t="s">
        <v>178</v>
      </c>
      <c r="B103" s="77" t="s">
        <v>110</v>
      </c>
      <c r="C103" s="77" t="s">
        <v>179</v>
      </c>
      <c r="D103" s="77"/>
      <c r="E103" s="77"/>
      <c r="F103" s="77"/>
      <c r="G103" s="77"/>
      <c r="H103" s="306"/>
      <c r="I103" s="309"/>
      <c r="J103" s="65"/>
      <c r="K103" s="127"/>
      <c r="L103" s="127"/>
    </row>
    <row r="104" spans="1:13" s="63" customFormat="1" ht="18" customHeight="1">
      <c r="H104" s="302"/>
      <c r="I104" s="310"/>
      <c r="J104" s="65"/>
      <c r="K104" s="127"/>
      <c r="L104" s="127"/>
    </row>
    <row r="105" spans="1:13" s="63" customFormat="1" ht="45" customHeight="1">
      <c r="A105" s="84"/>
      <c r="B105" s="84"/>
      <c r="C105" s="85" t="s">
        <v>7</v>
      </c>
      <c r="D105" s="86" t="s">
        <v>180</v>
      </c>
      <c r="E105" s="87"/>
      <c r="F105" s="87"/>
      <c r="G105" s="88"/>
      <c r="H105" s="311" t="s">
        <v>181</v>
      </c>
      <c r="I105" s="311" t="s">
        <v>58</v>
      </c>
      <c r="J105" s="125"/>
      <c r="K105" s="125"/>
      <c r="L105" s="125"/>
      <c r="M105" s="125"/>
    </row>
    <row r="106" spans="1:13" s="63" customFormat="1" ht="18" customHeight="1">
      <c r="C106" s="296" t="s">
        <v>109</v>
      </c>
      <c r="D106" s="351" t="s">
        <v>182</v>
      </c>
      <c r="E106" s="352"/>
      <c r="F106" s="352"/>
      <c r="G106" s="353"/>
      <c r="H106" s="312"/>
      <c r="I106" s="312"/>
      <c r="J106" s="125"/>
      <c r="K106" s="125"/>
      <c r="L106" s="125"/>
      <c r="M106" s="125"/>
    </row>
    <row r="107" spans="1:13" s="63" customFormat="1" ht="18" customHeight="1">
      <c r="C107" s="297">
        <v>1</v>
      </c>
      <c r="D107" s="350" t="s">
        <v>183</v>
      </c>
      <c r="E107" s="350"/>
      <c r="F107" s="350"/>
      <c r="G107" s="350"/>
      <c r="H107" s="313">
        <v>0.95704219043867833</v>
      </c>
      <c r="I107" s="313">
        <v>0.95704219043867833</v>
      </c>
      <c r="J107" s="270"/>
      <c r="K107" s="125"/>
      <c r="L107" s="271"/>
      <c r="M107" s="125"/>
    </row>
    <row r="108" spans="1:13" s="63" customFormat="1" ht="18" customHeight="1">
      <c r="C108" s="297">
        <v>2</v>
      </c>
      <c r="D108" s="350" t="s">
        <v>184</v>
      </c>
      <c r="E108" s="350"/>
      <c r="F108" s="350"/>
      <c r="G108" s="350"/>
      <c r="H108" s="313">
        <v>0</v>
      </c>
      <c r="I108" s="313">
        <v>0</v>
      </c>
      <c r="J108" s="270"/>
      <c r="K108" s="125"/>
      <c r="L108" s="271"/>
      <c r="M108" s="125"/>
    </row>
    <row r="109" spans="1:13" s="63" customFormat="1" ht="18" customHeight="1">
      <c r="C109" s="297">
        <v>3</v>
      </c>
      <c r="D109" s="350" t="s">
        <v>185</v>
      </c>
      <c r="E109" s="350"/>
      <c r="F109" s="350"/>
      <c r="G109" s="350"/>
      <c r="H109" s="313">
        <v>0</v>
      </c>
      <c r="I109" s="313">
        <v>0</v>
      </c>
      <c r="J109" s="270"/>
      <c r="K109" s="125"/>
      <c r="L109" s="271"/>
      <c r="M109" s="125"/>
    </row>
    <row r="110" spans="1:13" s="63" customFormat="1" ht="24.75" customHeight="1">
      <c r="C110" s="297">
        <v>4</v>
      </c>
      <c r="D110" s="350" t="s">
        <v>186</v>
      </c>
      <c r="E110" s="350"/>
      <c r="F110" s="350"/>
      <c r="G110" s="350"/>
      <c r="H110" s="313">
        <v>0</v>
      </c>
      <c r="I110" s="313">
        <v>0</v>
      </c>
      <c r="J110" s="270"/>
      <c r="K110" s="125"/>
      <c r="L110" s="271"/>
      <c r="M110" s="125"/>
    </row>
    <row r="111" spans="1:13" s="63" customFormat="1" ht="18" customHeight="1">
      <c r="C111" s="297">
        <v>5</v>
      </c>
      <c r="D111" s="350" t="s">
        <v>187</v>
      </c>
      <c r="E111" s="350"/>
      <c r="F111" s="350"/>
      <c r="G111" s="350"/>
      <c r="H111" s="313">
        <v>0</v>
      </c>
      <c r="I111" s="313">
        <v>0</v>
      </c>
      <c r="J111" s="270"/>
      <c r="K111" s="125"/>
      <c r="L111" s="271"/>
      <c r="M111" s="125"/>
    </row>
    <row r="112" spans="1:13" s="63" customFormat="1" ht="27.75" customHeight="1">
      <c r="C112" s="297">
        <v>6</v>
      </c>
      <c r="D112" s="350" t="s">
        <v>188</v>
      </c>
      <c r="E112" s="350"/>
      <c r="F112" s="350"/>
      <c r="G112" s="350"/>
      <c r="H112" s="313">
        <v>0</v>
      </c>
      <c r="I112" s="313">
        <v>0</v>
      </c>
      <c r="J112" s="270"/>
      <c r="K112" s="125"/>
      <c r="L112" s="125"/>
      <c r="M112" s="125"/>
    </row>
    <row r="113" spans="1:13" s="77" customFormat="1" ht="21.75" customHeight="1">
      <c r="A113" s="63"/>
      <c r="B113" s="63"/>
      <c r="C113" s="297">
        <v>7</v>
      </c>
      <c r="D113" s="350" t="s">
        <v>189</v>
      </c>
      <c r="E113" s="350"/>
      <c r="F113" s="350"/>
      <c r="G113" s="350"/>
      <c r="H113" s="313">
        <v>4.0612727244002174E-2</v>
      </c>
      <c r="I113" s="313">
        <v>4.0612727244002174E-2</v>
      </c>
      <c r="J113" s="270"/>
      <c r="K113" s="125"/>
      <c r="L113" s="271"/>
      <c r="M113" s="125"/>
    </row>
    <row r="114" spans="1:13" s="77" customFormat="1" ht="13.5" customHeight="1">
      <c r="A114" s="63"/>
      <c r="B114" s="63"/>
      <c r="C114" s="297">
        <v>8</v>
      </c>
      <c r="D114" s="350" t="s">
        <v>190</v>
      </c>
      <c r="E114" s="350"/>
      <c r="F114" s="350"/>
      <c r="G114" s="350"/>
      <c r="H114" s="313">
        <v>0</v>
      </c>
      <c r="I114" s="313">
        <v>0</v>
      </c>
      <c r="J114" s="270"/>
      <c r="K114" s="125"/>
      <c r="L114" s="125"/>
      <c r="M114" s="125"/>
    </row>
    <row r="115" spans="1:13" s="77" customFormat="1" ht="27.75" customHeight="1">
      <c r="A115" s="63"/>
      <c r="B115" s="63"/>
      <c r="C115" s="297">
        <v>9</v>
      </c>
      <c r="D115" s="350" t="s">
        <v>191</v>
      </c>
      <c r="E115" s="350"/>
      <c r="F115" s="350"/>
      <c r="G115" s="350"/>
      <c r="H115" s="313">
        <v>-0.12548217243270027</v>
      </c>
      <c r="I115" s="313">
        <v>-0.12548217243270027</v>
      </c>
      <c r="J115" s="270"/>
      <c r="K115" s="270"/>
      <c r="L115" s="270"/>
      <c r="M115" s="125"/>
    </row>
    <row r="116" spans="1:13" s="77" customFormat="1" ht="16.5" customHeight="1">
      <c r="A116" s="63"/>
      <c r="B116" s="63"/>
      <c r="C116" s="297">
        <v>10</v>
      </c>
      <c r="D116" s="350" t="s">
        <v>192</v>
      </c>
      <c r="E116" s="350"/>
      <c r="F116" s="350"/>
      <c r="G116" s="350"/>
      <c r="H116" s="314">
        <v>5.2577863761131419E-3</v>
      </c>
      <c r="I116" s="313">
        <v>5.2577863761131419E-3</v>
      </c>
      <c r="J116" s="270"/>
      <c r="K116" s="270"/>
      <c r="L116" s="270"/>
      <c r="M116" s="125"/>
    </row>
    <row r="117" spans="1:13" s="77" customFormat="1" ht="17.25" customHeight="1">
      <c r="A117" s="63"/>
      <c r="B117" s="63"/>
      <c r="C117" s="296" t="s">
        <v>113</v>
      </c>
      <c r="D117" s="354" t="s">
        <v>193</v>
      </c>
      <c r="E117" s="355"/>
      <c r="F117" s="355"/>
      <c r="G117" s="356"/>
      <c r="H117" s="313"/>
      <c r="I117" s="313"/>
      <c r="J117" s="270"/>
      <c r="K117" s="125"/>
      <c r="L117" s="125"/>
      <c r="M117" s="125"/>
    </row>
    <row r="118" spans="1:13" s="63" customFormat="1" ht="13.5" customHeight="1">
      <c r="C118" s="297">
        <v>1</v>
      </c>
      <c r="D118" s="350" t="s">
        <v>194</v>
      </c>
      <c r="E118" s="350"/>
      <c r="F118" s="350"/>
      <c r="G118" s="350"/>
      <c r="H118" s="298">
        <v>5000000</v>
      </c>
      <c r="I118" s="315">
        <v>5000000</v>
      </c>
      <c r="J118" s="270"/>
      <c r="K118" s="125"/>
      <c r="L118" s="125"/>
      <c r="M118" s="125"/>
    </row>
    <row r="119" spans="1:13" s="84" customFormat="1" ht="39.75" customHeight="1">
      <c r="A119" s="63"/>
      <c r="B119" s="63"/>
      <c r="C119" s="297">
        <v>2</v>
      </c>
      <c r="D119" s="350" t="s">
        <v>195</v>
      </c>
      <c r="E119" s="350"/>
      <c r="F119" s="350"/>
      <c r="G119" s="350"/>
      <c r="H119" s="316">
        <v>8.0000000000000007E-5</v>
      </c>
      <c r="I119" s="316">
        <v>8.0000000000000007E-5</v>
      </c>
      <c r="J119" s="125"/>
      <c r="K119" s="125"/>
      <c r="L119" s="125"/>
      <c r="M119" s="125"/>
    </row>
    <row r="120" spans="1:13" s="63" customFormat="1" ht="17.25" customHeight="1">
      <c r="C120" s="297">
        <v>3</v>
      </c>
      <c r="D120" s="350" t="s">
        <v>196</v>
      </c>
      <c r="E120" s="350"/>
      <c r="F120" s="350"/>
      <c r="G120" s="350"/>
      <c r="H120" s="313">
        <v>0.89339999999999997</v>
      </c>
      <c r="I120" s="313">
        <v>0.89339999999999997</v>
      </c>
      <c r="J120" s="125"/>
      <c r="K120" s="270"/>
      <c r="L120" s="125"/>
      <c r="M120" s="125"/>
    </row>
    <row r="121" spans="1:13" s="63" customFormat="1" ht="26.25" customHeight="1">
      <c r="C121" s="297">
        <v>4</v>
      </c>
      <c r="D121" s="350" t="s">
        <v>197</v>
      </c>
      <c r="E121" s="350"/>
      <c r="F121" s="350"/>
      <c r="G121" s="350"/>
      <c r="H121" s="313">
        <v>1.55E-2</v>
      </c>
      <c r="I121" s="313">
        <v>1.55E-2</v>
      </c>
      <c r="J121" s="125"/>
      <c r="K121" s="270"/>
      <c r="L121" s="125"/>
      <c r="M121" s="125"/>
    </row>
    <row r="122" spans="1:13" s="63" customFormat="1" ht="18.75" customHeight="1">
      <c r="C122" s="297">
        <v>5</v>
      </c>
      <c r="D122" s="350" t="s">
        <v>298</v>
      </c>
      <c r="E122" s="350"/>
      <c r="F122" s="350"/>
      <c r="G122" s="350"/>
      <c r="H122" s="313">
        <v>0.76576668334001019</v>
      </c>
      <c r="I122" s="313">
        <v>0.76576668334001019</v>
      </c>
      <c r="J122" s="125"/>
      <c r="K122" s="270"/>
      <c r="L122" s="125"/>
      <c r="M122" s="125"/>
    </row>
    <row r="123" spans="1:13" s="63" customFormat="1" ht="27" customHeight="1">
      <c r="C123" s="89">
        <v>6</v>
      </c>
      <c r="D123" s="90" t="s">
        <v>198</v>
      </c>
      <c r="E123" s="91"/>
      <c r="F123" s="91"/>
      <c r="G123" s="92"/>
      <c r="H123" s="257">
        <v>13254.69</v>
      </c>
      <c r="I123" s="257">
        <v>13254.69</v>
      </c>
      <c r="J123" s="143"/>
      <c r="K123" s="127"/>
      <c r="L123" s="127"/>
    </row>
    <row r="124" spans="1:13" s="63" customFormat="1" ht="27" customHeight="1">
      <c r="H124" s="302"/>
      <c r="I124" s="317"/>
      <c r="J124" s="65"/>
      <c r="K124" s="127"/>
      <c r="L124" s="127"/>
    </row>
    <row r="125" spans="1:13" s="63" customFormat="1" ht="15.75" customHeight="1">
      <c r="G125" s="359" t="s">
        <v>317</v>
      </c>
      <c r="H125" s="360"/>
      <c r="I125" s="360"/>
      <c r="J125" s="65"/>
      <c r="K125" s="127"/>
      <c r="L125" s="127"/>
    </row>
    <row r="126" spans="1:13" s="63" customFormat="1" ht="29.25" customHeight="1">
      <c r="C126" s="122" t="s">
        <v>199</v>
      </c>
      <c r="D126" s="122"/>
      <c r="E126" s="121"/>
      <c r="F126" s="338" t="s">
        <v>291</v>
      </c>
      <c r="G126" s="338"/>
      <c r="H126" s="338"/>
      <c r="I126" s="338"/>
      <c r="J126" s="65"/>
      <c r="K126" s="127"/>
      <c r="L126" s="127"/>
    </row>
    <row r="127" spans="1:13" s="63" customFormat="1" ht="24" customHeight="1">
      <c r="A127" s="358" t="s">
        <v>212</v>
      </c>
      <c r="B127" s="358"/>
      <c r="C127" s="358"/>
      <c r="D127" s="358"/>
      <c r="E127" s="123" t="s">
        <v>319</v>
      </c>
      <c r="F127" s="77" t="s">
        <v>295</v>
      </c>
      <c r="H127" s="302"/>
      <c r="I127" s="302"/>
      <c r="J127" s="65"/>
      <c r="K127" s="127"/>
      <c r="L127" s="127"/>
    </row>
    <row r="128" spans="1:13" s="63" customFormat="1" ht="16.5" customHeight="1">
      <c r="C128" s="22"/>
      <c r="H128" s="302"/>
      <c r="I128" s="302"/>
      <c r="J128" s="65"/>
      <c r="K128" s="127"/>
      <c r="L128" s="127"/>
    </row>
    <row r="129" spans="3:12" s="63" customFormat="1" ht="27.75" customHeight="1">
      <c r="C129" s="22"/>
      <c r="H129" s="302"/>
      <c r="I129" s="302"/>
      <c r="J129" s="65"/>
      <c r="K129" s="127"/>
      <c r="L129" s="127"/>
    </row>
    <row r="130" spans="3:12" s="63" customFormat="1" ht="18.75" customHeight="1">
      <c r="C130" s="22"/>
      <c r="H130" s="302"/>
      <c r="I130" s="302"/>
      <c r="J130" s="65"/>
      <c r="K130" s="127"/>
      <c r="L130" s="127"/>
    </row>
    <row r="131" spans="3:12" s="93" customFormat="1" ht="12.75">
      <c r="F131" s="94" t="s">
        <v>211</v>
      </c>
      <c r="H131" s="318"/>
      <c r="I131" s="318"/>
      <c r="K131" s="129"/>
      <c r="L131" s="129"/>
    </row>
    <row r="134" spans="3:12">
      <c r="E134" s="124"/>
      <c r="H134" s="319"/>
    </row>
    <row r="159" ht="14.25" customHeight="1"/>
  </sheetData>
  <mergeCells count="73">
    <mergeCell ref="D2:I2"/>
    <mergeCell ref="A127:D127"/>
    <mergeCell ref="D121:G121"/>
    <mergeCell ref="D122:G122"/>
    <mergeCell ref="G125:I125"/>
    <mergeCell ref="D120:G120"/>
    <mergeCell ref="D108:G108"/>
    <mergeCell ref="D109:G109"/>
    <mergeCell ref="D110:G110"/>
    <mergeCell ref="D111:G111"/>
    <mergeCell ref="D112:G112"/>
    <mergeCell ref="D113:G113"/>
    <mergeCell ref="D114:G114"/>
    <mergeCell ref="D115:G115"/>
    <mergeCell ref="D116:G116"/>
    <mergeCell ref="D118:G118"/>
    <mergeCell ref="D119:G119"/>
    <mergeCell ref="D107:G107"/>
    <mergeCell ref="C90:I90"/>
    <mergeCell ref="C91:I91"/>
    <mergeCell ref="C92:I92"/>
    <mergeCell ref="C95:I95"/>
    <mergeCell ref="C96:I96"/>
    <mergeCell ref="C97:I97"/>
    <mergeCell ref="C98:I98"/>
    <mergeCell ref="C99:I99"/>
    <mergeCell ref="C101:I101"/>
    <mergeCell ref="C102:I102"/>
    <mergeCell ref="D106:G106"/>
    <mergeCell ref="D117:G117"/>
    <mergeCell ref="C68:I68"/>
    <mergeCell ref="C89:I89"/>
    <mergeCell ref="C70:I70"/>
    <mergeCell ref="C73:I73"/>
    <mergeCell ref="C76:I76"/>
    <mergeCell ref="C79:I79"/>
    <mergeCell ref="C80:I80"/>
    <mergeCell ref="C81:I81"/>
    <mergeCell ref="C84:I84"/>
    <mergeCell ref="C85:I85"/>
    <mergeCell ref="C86:I86"/>
    <mergeCell ref="C87:I87"/>
    <mergeCell ref="C88:I88"/>
    <mergeCell ref="C67:I67"/>
    <mergeCell ref="C57:I57"/>
    <mergeCell ref="C63:I63"/>
    <mergeCell ref="C64:I64"/>
    <mergeCell ref="C65:I65"/>
    <mergeCell ref="C66:I66"/>
    <mergeCell ref="C59:I59"/>
    <mergeCell ref="C53:I53"/>
    <mergeCell ref="C60:I60"/>
    <mergeCell ref="C61:I61"/>
    <mergeCell ref="C62:I62"/>
    <mergeCell ref="C54:I54"/>
    <mergeCell ref="C56:H56"/>
    <mergeCell ref="C58:H58"/>
    <mergeCell ref="C23:I23"/>
    <mergeCell ref="F126:I126"/>
    <mergeCell ref="E11:F11"/>
    <mergeCell ref="C16:I16"/>
    <mergeCell ref="C21:I21"/>
    <mergeCell ref="C22:I22"/>
    <mergeCell ref="C50:I50"/>
    <mergeCell ref="C24:I24"/>
    <mergeCell ref="C29:I29"/>
    <mergeCell ref="C37:I37"/>
    <mergeCell ref="C45:I45"/>
    <mergeCell ref="C48:I48"/>
    <mergeCell ref="C49:I49"/>
    <mergeCell ref="C55:E55"/>
    <mergeCell ref="C51:D51"/>
    <mergeCell ref="C52:I52"/>
  </mergeCells>
  <hyperlinks>
    <hyperlink ref="E3" location="Records!A1" display="Record"/>
  </hyperlinks>
  <pageMargins left="0.23622047244094491" right="0.23622047244094491" top="0.74803149606299213" bottom="0.74803149606299213" header="0.31496062992125984" footer="0.31496062992125984"/>
  <pageSetup paperSize="9" scale="7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7"/>
  <sheetViews>
    <sheetView topLeftCell="A13" zoomScaleNormal="100" workbookViewId="0">
      <selection activeCell="L24" sqref="L24"/>
    </sheetView>
  </sheetViews>
  <sheetFormatPr defaultColWidth="9" defaultRowHeight="15.75"/>
  <cols>
    <col min="1" max="1" width="6" style="251" customWidth="1"/>
    <col min="2" max="2" width="38.42578125" style="251" customWidth="1"/>
    <col min="3" max="3" width="9.42578125" style="251" customWidth="1"/>
    <col min="4" max="4" width="11.5703125" style="251" customWidth="1"/>
    <col min="5" max="5" width="9.42578125" style="251" customWidth="1"/>
    <col min="6" max="7" width="9.28515625" style="251" customWidth="1"/>
    <col min="8" max="8" width="10.42578125" style="251" customWidth="1"/>
    <col min="9" max="9" width="9" style="251" customWidth="1"/>
    <col min="10" max="10" width="12.42578125" style="273" customWidth="1"/>
    <col min="11" max="11" width="9" style="272"/>
    <col min="12" max="12" width="16.85546875" style="251" bestFit="1" customWidth="1"/>
    <col min="13" max="13" width="17.85546875" style="251" bestFit="1" customWidth="1"/>
    <col min="14" max="14" width="17" style="251" bestFit="1" customWidth="1"/>
    <col min="15" max="15" width="9" style="251"/>
    <col min="16" max="16" width="20.5703125" style="251" customWidth="1"/>
    <col min="17" max="21" width="9" style="251"/>
    <col min="22" max="24" width="10.140625" style="251" bestFit="1" customWidth="1"/>
    <col min="25" max="16384" width="9" style="251"/>
  </cols>
  <sheetData>
    <row r="1" spans="1:24" ht="50.25" customHeight="1">
      <c r="F1" s="369" t="s">
        <v>269</v>
      </c>
      <c r="G1" s="369"/>
      <c r="H1" s="369"/>
      <c r="I1" s="369"/>
      <c r="J1" s="369"/>
    </row>
    <row r="2" spans="1:24" ht="15.75" customHeight="1">
      <c r="A2" s="106" t="s">
        <v>290</v>
      </c>
      <c r="B2" s="106"/>
      <c r="C2" s="106"/>
      <c r="D2" s="26"/>
      <c r="E2" s="26"/>
      <c r="F2" s="262"/>
      <c r="G2" s="262"/>
    </row>
    <row r="3" spans="1:24" ht="15.75" customHeight="1">
      <c r="A3" s="106" t="s">
        <v>1</v>
      </c>
      <c r="B3" s="106"/>
      <c r="C3" s="106"/>
      <c r="D3" s="26"/>
      <c r="E3" s="26"/>
      <c r="F3" s="26"/>
      <c r="G3" s="29"/>
    </row>
    <row r="4" spans="1:24" ht="15.75" customHeight="1">
      <c r="A4" s="108" t="s">
        <v>2</v>
      </c>
      <c r="B4" s="108"/>
      <c r="C4" s="108"/>
      <c r="D4" s="28"/>
      <c r="E4" s="28"/>
      <c r="I4" s="28"/>
      <c r="J4" s="132" t="s">
        <v>3</v>
      </c>
    </row>
    <row r="5" spans="1:24" s="28" customFormat="1" ht="16.5" customHeight="1">
      <c r="A5" s="28" t="s">
        <v>4</v>
      </c>
      <c r="B5" s="108"/>
      <c r="C5" s="108"/>
      <c r="J5" s="133" t="s">
        <v>312</v>
      </c>
      <c r="K5" s="141"/>
    </row>
    <row r="6" spans="1:24" s="28" customFormat="1" ht="2.25" customHeight="1">
      <c r="A6" s="33"/>
      <c r="B6" s="33"/>
      <c r="C6" s="33"/>
      <c r="D6" s="33"/>
      <c r="E6" s="33"/>
      <c r="F6" s="33"/>
      <c r="G6" s="33"/>
      <c r="H6" s="33"/>
      <c r="I6" s="33"/>
      <c r="J6" s="134"/>
      <c r="K6" s="141"/>
    </row>
    <row r="7" spans="1:24" s="28" customFormat="1" ht="12.75">
      <c r="A7" s="108"/>
      <c r="B7" s="108"/>
      <c r="C7" s="108"/>
      <c r="J7" s="135"/>
      <c r="K7" s="141"/>
    </row>
    <row r="8" spans="1:24" ht="15.75" customHeight="1">
      <c r="A8" s="373" t="s">
        <v>257</v>
      </c>
      <c r="B8" s="373"/>
      <c r="C8" s="373"/>
      <c r="D8" s="373"/>
      <c r="E8" s="373"/>
      <c r="F8" s="373"/>
      <c r="G8" s="373"/>
      <c r="H8" s="373"/>
      <c r="I8" s="373"/>
    </row>
    <row r="9" spans="1:24" ht="15.75" customHeight="1">
      <c r="A9" s="368">
        <v>44651</v>
      </c>
      <c r="B9" s="368"/>
      <c r="C9" s="368"/>
      <c r="D9" s="368"/>
      <c r="E9" s="368"/>
      <c r="F9" s="368"/>
      <c r="G9" s="368"/>
      <c r="H9" s="368"/>
      <c r="I9" s="368"/>
    </row>
    <row r="10" spans="1:24">
      <c r="I10" s="251" t="s">
        <v>6</v>
      </c>
    </row>
    <row r="12" spans="1:24" ht="47.25" customHeight="1">
      <c r="A12" s="261" t="s">
        <v>7</v>
      </c>
      <c r="B12" s="370" t="s">
        <v>255</v>
      </c>
      <c r="C12" s="371"/>
      <c r="D12" s="372"/>
      <c r="E12" s="374" t="s">
        <v>313</v>
      </c>
      <c r="F12" s="374"/>
      <c r="G12" s="374" t="s">
        <v>311</v>
      </c>
      <c r="H12" s="374"/>
      <c r="I12" s="374" t="s">
        <v>256</v>
      </c>
      <c r="J12" s="374"/>
    </row>
    <row r="13" spans="1:24" ht="15" customHeight="1">
      <c r="A13" s="263" t="s">
        <v>220</v>
      </c>
      <c r="B13" s="370" t="s">
        <v>219</v>
      </c>
      <c r="C13" s="371"/>
      <c r="D13" s="372"/>
      <c r="E13" s="370">
        <v>1</v>
      </c>
      <c r="F13" s="372"/>
      <c r="G13" s="370">
        <v>1</v>
      </c>
      <c r="H13" s="372"/>
      <c r="I13" s="370">
        <v>3</v>
      </c>
      <c r="J13" s="372"/>
    </row>
    <row r="14" spans="1:24" ht="18" customHeight="1">
      <c r="A14" s="105">
        <v>1</v>
      </c>
      <c r="B14" s="264" t="s">
        <v>254</v>
      </c>
      <c r="C14" s="265"/>
      <c r="D14" s="266"/>
      <c r="E14" s="364">
        <v>2780239095</v>
      </c>
      <c r="F14" s="364"/>
      <c r="G14" s="365">
        <v>2994447257</v>
      </c>
      <c r="H14" s="366"/>
      <c r="I14" s="379">
        <v>0.2469211024749455</v>
      </c>
      <c r="J14" s="379"/>
      <c r="L14"/>
      <c r="M14"/>
      <c r="N14"/>
      <c r="O14"/>
      <c r="V14" s="254"/>
      <c r="W14" s="254"/>
      <c r="X14" s="273"/>
    </row>
    <row r="15" spans="1:24" ht="18" customHeight="1">
      <c r="A15" s="105"/>
      <c r="B15" s="264" t="s">
        <v>224</v>
      </c>
      <c r="C15" s="265"/>
      <c r="D15" s="266"/>
      <c r="E15" s="364"/>
      <c r="F15" s="364"/>
      <c r="G15" s="365"/>
      <c r="H15" s="366"/>
      <c r="I15" s="379"/>
      <c r="J15" s="379"/>
      <c r="L15"/>
      <c r="M15"/>
      <c r="N15"/>
      <c r="O15"/>
    </row>
    <row r="16" spans="1:24" ht="18" customHeight="1">
      <c r="A16" s="105"/>
      <c r="B16" s="264" t="s">
        <v>16</v>
      </c>
      <c r="C16" s="265"/>
      <c r="D16" s="266"/>
      <c r="E16" s="364">
        <v>2780239095</v>
      </c>
      <c r="F16" s="364"/>
      <c r="G16" s="365">
        <v>2994447257</v>
      </c>
      <c r="H16" s="366"/>
      <c r="I16" s="379">
        <v>0.2469211024749455</v>
      </c>
      <c r="J16" s="379"/>
      <c r="L16"/>
      <c r="M16"/>
      <c r="N16"/>
      <c r="O16"/>
      <c r="V16" s="254"/>
      <c r="W16" s="254"/>
      <c r="X16" s="273"/>
    </row>
    <row r="17" spans="1:24" ht="18" customHeight="1">
      <c r="A17" s="105"/>
      <c r="B17" s="264" t="s">
        <v>253</v>
      </c>
      <c r="C17" s="265"/>
      <c r="D17" s="266"/>
      <c r="E17" s="364"/>
      <c r="F17" s="364"/>
      <c r="G17" s="365"/>
      <c r="H17" s="366"/>
      <c r="I17" s="379"/>
      <c r="J17" s="379"/>
      <c r="L17"/>
      <c r="M17"/>
      <c r="N17"/>
      <c r="O17"/>
    </row>
    <row r="18" spans="1:24" ht="18" customHeight="1">
      <c r="A18" s="105">
        <v>2</v>
      </c>
      <c r="B18" s="264" t="s">
        <v>258</v>
      </c>
      <c r="C18" s="265"/>
      <c r="D18" s="266"/>
      <c r="E18" s="364">
        <v>65516558330</v>
      </c>
      <c r="F18" s="364"/>
      <c r="G18" s="365">
        <v>74342436610</v>
      </c>
      <c r="H18" s="366"/>
      <c r="I18" s="379">
        <v>1.1633270106089104</v>
      </c>
      <c r="J18" s="379"/>
      <c r="L18"/>
      <c r="M18"/>
      <c r="N18"/>
      <c r="O18"/>
      <c r="V18" s="254"/>
      <c r="W18" s="254"/>
      <c r="X18" s="273"/>
    </row>
    <row r="19" spans="1:24" ht="18" customHeight="1">
      <c r="A19" s="105" t="s">
        <v>259</v>
      </c>
      <c r="B19" s="264" t="s">
        <v>234</v>
      </c>
      <c r="C19" s="265"/>
      <c r="D19" s="266"/>
      <c r="E19" s="364">
        <v>57615734800</v>
      </c>
      <c r="F19" s="364"/>
      <c r="G19" s="365">
        <v>66364902900</v>
      </c>
      <c r="H19" s="366"/>
      <c r="I19" s="379">
        <v>1.1600810908791084</v>
      </c>
      <c r="J19" s="379"/>
      <c r="L19"/>
      <c r="M19"/>
      <c r="N19"/>
      <c r="O19"/>
      <c r="V19" s="254"/>
      <c r="W19" s="254"/>
      <c r="X19" s="273"/>
    </row>
    <row r="20" spans="1:24" ht="18" customHeight="1">
      <c r="A20" s="105" t="s">
        <v>288</v>
      </c>
      <c r="B20" s="264" t="s">
        <v>289</v>
      </c>
      <c r="C20" s="265"/>
      <c r="D20" s="266"/>
      <c r="E20" s="364">
        <v>7900823530</v>
      </c>
      <c r="F20" s="364"/>
      <c r="G20" s="365">
        <v>7977533710</v>
      </c>
      <c r="H20" s="366"/>
      <c r="I20" s="379">
        <v>1.187558105557903</v>
      </c>
      <c r="J20" s="379"/>
      <c r="L20"/>
      <c r="M20"/>
      <c r="N20"/>
      <c r="O20"/>
      <c r="V20" s="254"/>
      <c r="W20" s="254"/>
      <c r="X20" s="273"/>
    </row>
    <row r="21" spans="1:24" ht="18" customHeight="1">
      <c r="A21" s="105">
        <v>3</v>
      </c>
      <c r="B21" s="264" t="s">
        <v>252</v>
      </c>
      <c r="C21" s="265"/>
      <c r="D21" s="266"/>
      <c r="E21" s="364"/>
      <c r="F21" s="364"/>
      <c r="G21" s="365"/>
      <c r="H21" s="366"/>
      <c r="I21" s="379"/>
      <c r="J21" s="379"/>
      <c r="L21"/>
      <c r="M21"/>
      <c r="N21"/>
      <c r="O21"/>
      <c r="V21" s="254"/>
      <c r="W21" s="254"/>
      <c r="X21" s="273"/>
    </row>
    <row r="22" spans="1:24" ht="18" customHeight="1">
      <c r="A22" s="105">
        <v>4</v>
      </c>
      <c r="B22" s="264" t="s">
        <v>243</v>
      </c>
      <c r="C22" s="265"/>
      <c r="D22" s="266"/>
      <c r="E22" s="364"/>
      <c r="F22" s="364"/>
      <c r="G22" s="365"/>
      <c r="H22" s="366"/>
      <c r="I22" s="379"/>
      <c r="J22" s="379"/>
      <c r="L22"/>
      <c r="M22"/>
      <c r="N22"/>
      <c r="O22"/>
      <c r="V22" s="254"/>
      <c r="W22" s="254"/>
      <c r="X22" s="273"/>
    </row>
    <row r="23" spans="1:24" ht="18" customHeight="1">
      <c r="A23" s="96">
        <v>5</v>
      </c>
      <c r="B23" s="102" t="s">
        <v>242</v>
      </c>
      <c r="C23" s="255"/>
      <c r="D23" s="256"/>
      <c r="E23" s="364">
        <v>149236714</v>
      </c>
      <c r="F23" s="364"/>
      <c r="G23" s="365">
        <v>135473152</v>
      </c>
      <c r="H23" s="366"/>
      <c r="I23" s="379">
        <v>1.0587846506417222</v>
      </c>
      <c r="J23" s="379"/>
      <c r="L23"/>
      <c r="M23"/>
      <c r="N23"/>
      <c r="O23"/>
      <c r="V23" s="254"/>
      <c r="W23" s="254"/>
      <c r="X23" s="273"/>
    </row>
    <row r="24" spans="1:24" ht="18" customHeight="1">
      <c r="A24" s="96">
        <v>6</v>
      </c>
      <c r="B24" s="102" t="s">
        <v>261</v>
      </c>
      <c r="C24" s="255"/>
      <c r="D24" s="256"/>
      <c r="E24" s="364"/>
      <c r="F24" s="364"/>
      <c r="G24" s="365"/>
      <c r="H24" s="366"/>
      <c r="I24" s="379"/>
      <c r="J24" s="379"/>
      <c r="L24"/>
      <c r="M24"/>
      <c r="N24"/>
      <c r="O24"/>
      <c r="V24" s="254"/>
      <c r="W24" s="254"/>
      <c r="X24" s="273"/>
    </row>
    <row r="25" spans="1:24" ht="18" customHeight="1">
      <c r="A25" s="96">
        <v>7</v>
      </c>
      <c r="B25" s="102" t="s">
        <v>260</v>
      </c>
      <c r="C25" s="255"/>
      <c r="D25" s="256"/>
      <c r="E25" s="364"/>
      <c r="F25" s="364"/>
      <c r="G25" s="365"/>
      <c r="H25" s="366"/>
      <c r="I25" s="379"/>
      <c r="J25" s="379"/>
      <c r="L25"/>
      <c r="M25"/>
      <c r="N25"/>
      <c r="O25"/>
      <c r="V25" s="254"/>
      <c r="W25" s="254"/>
      <c r="X25" s="273"/>
    </row>
    <row r="26" spans="1:24" ht="18" customHeight="1">
      <c r="A26" s="96">
        <v>8</v>
      </c>
      <c r="B26" s="102" t="s">
        <v>251</v>
      </c>
      <c r="C26" s="255"/>
      <c r="D26" s="256"/>
      <c r="E26" s="364">
        <v>11301373</v>
      </c>
      <c r="F26" s="364"/>
      <c r="G26" s="365"/>
      <c r="H26" s="366"/>
      <c r="I26" s="379" t="s">
        <v>308</v>
      </c>
      <c r="J26" s="379"/>
      <c r="L26"/>
      <c r="M26"/>
      <c r="N26"/>
      <c r="O26"/>
      <c r="V26" s="254"/>
      <c r="W26" s="254"/>
      <c r="X26" s="273"/>
    </row>
    <row r="27" spans="1:24" ht="18" customHeight="1">
      <c r="A27" s="96">
        <v>9</v>
      </c>
      <c r="B27" s="102" t="s">
        <v>250</v>
      </c>
      <c r="C27" s="255"/>
      <c r="D27" s="256"/>
      <c r="E27" s="364"/>
      <c r="F27" s="364"/>
      <c r="G27" s="365"/>
      <c r="H27" s="366"/>
      <c r="I27" s="379"/>
      <c r="J27" s="379"/>
      <c r="L27"/>
      <c r="M27"/>
      <c r="N27"/>
      <c r="O27"/>
      <c r="V27" s="254"/>
      <c r="W27" s="254"/>
      <c r="X27" s="273"/>
    </row>
    <row r="28" spans="1:24" ht="18" customHeight="1">
      <c r="A28" s="96"/>
      <c r="B28" s="102" t="s">
        <v>249</v>
      </c>
      <c r="C28" s="255"/>
      <c r="D28" s="256"/>
      <c r="E28" s="364">
        <v>68457335512</v>
      </c>
      <c r="F28" s="364"/>
      <c r="G28" s="365">
        <v>77472357019</v>
      </c>
      <c r="H28" s="366"/>
      <c r="I28" s="379">
        <v>1</v>
      </c>
      <c r="J28" s="379"/>
      <c r="L28"/>
      <c r="M28"/>
      <c r="N28"/>
      <c r="O28"/>
      <c r="V28" s="254"/>
      <c r="W28" s="254"/>
      <c r="X28" s="273"/>
    </row>
    <row r="29" spans="1:24" ht="17.25" customHeight="1">
      <c r="A29" s="274"/>
      <c r="B29" s="102" t="s">
        <v>262</v>
      </c>
      <c r="C29" s="255"/>
      <c r="D29" s="256"/>
      <c r="E29" s="364"/>
      <c r="F29" s="364"/>
      <c r="G29" s="365"/>
      <c r="H29" s="366"/>
      <c r="I29" s="379"/>
      <c r="J29" s="379"/>
      <c r="L29"/>
      <c r="M29"/>
      <c r="N29"/>
      <c r="O29"/>
      <c r="V29" s="254"/>
      <c r="W29" s="254"/>
      <c r="X29" s="273"/>
    </row>
    <row r="30" spans="1:24" ht="18" customHeight="1">
      <c r="A30" s="96">
        <v>10</v>
      </c>
      <c r="B30" s="104" t="s">
        <v>248</v>
      </c>
      <c r="C30" s="255"/>
      <c r="D30" s="256"/>
      <c r="E30" s="364"/>
      <c r="F30" s="364"/>
      <c r="G30" s="365"/>
      <c r="H30" s="366"/>
      <c r="I30" s="379"/>
      <c r="J30" s="379"/>
      <c r="L30"/>
      <c r="M30"/>
      <c r="N30"/>
      <c r="O30"/>
      <c r="V30" s="254"/>
      <c r="W30" s="254"/>
      <c r="X30" s="273"/>
    </row>
    <row r="31" spans="1:24" ht="18" customHeight="1">
      <c r="A31" s="96">
        <v>11</v>
      </c>
      <c r="B31" s="104" t="s">
        <v>247</v>
      </c>
      <c r="C31" s="255"/>
      <c r="D31" s="256"/>
      <c r="E31" s="364"/>
      <c r="F31" s="364"/>
      <c r="G31" s="365"/>
      <c r="H31" s="366"/>
      <c r="I31" s="379"/>
      <c r="J31" s="379"/>
      <c r="L31"/>
      <c r="M31"/>
      <c r="N31"/>
      <c r="O31"/>
      <c r="V31" s="254"/>
      <c r="W31" s="254"/>
      <c r="X31" s="273"/>
    </row>
    <row r="32" spans="1:24" ht="18" customHeight="1">
      <c r="A32" s="96">
        <v>12</v>
      </c>
      <c r="B32" s="102" t="s">
        <v>246</v>
      </c>
      <c r="C32" s="255"/>
      <c r="D32" s="256"/>
      <c r="E32" s="364">
        <v>2183883547</v>
      </c>
      <c r="F32" s="364"/>
      <c r="G32" s="365">
        <v>2248795829</v>
      </c>
      <c r="H32" s="366"/>
      <c r="I32" s="379">
        <v>11.674086550102786</v>
      </c>
      <c r="J32" s="379"/>
      <c r="L32"/>
      <c r="M32"/>
      <c r="N32"/>
      <c r="O32"/>
      <c r="V32" s="254"/>
      <c r="W32" s="254"/>
      <c r="X32" s="273"/>
    </row>
    <row r="33" spans="1:24" ht="18" customHeight="1">
      <c r="A33" s="96"/>
      <c r="B33" s="102" t="s">
        <v>263</v>
      </c>
      <c r="C33" s="255"/>
      <c r="D33" s="256"/>
      <c r="E33" s="364">
        <v>66273451965</v>
      </c>
      <c r="F33" s="364"/>
      <c r="G33" s="365">
        <v>75223561190</v>
      </c>
      <c r="H33" s="366"/>
      <c r="I33" s="379">
        <v>0.98120282133233772</v>
      </c>
      <c r="J33" s="379"/>
      <c r="L33"/>
      <c r="M33"/>
      <c r="N33"/>
      <c r="O33"/>
      <c r="V33" s="254"/>
      <c r="W33" s="254"/>
      <c r="X33" s="273"/>
    </row>
    <row r="34" spans="1:24" ht="18" customHeight="1">
      <c r="A34" s="96">
        <v>13</v>
      </c>
      <c r="B34" s="102" t="s">
        <v>245</v>
      </c>
      <c r="C34" s="255"/>
      <c r="D34" s="256"/>
      <c r="E34" s="364">
        <v>5000000</v>
      </c>
      <c r="F34" s="364"/>
      <c r="G34" s="365">
        <v>5000000</v>
      </c>
      <c r="H34" s="366"/>
      <c r="I34" s="379">
        <v>1</v>
      </c>
      <c r="J34" s="379"/>
      <c r="L34"/>
      <c r="M34"/>
      <c r="N34"/>
      <c r="O34"/>
      <c r="V34" s="254"/>
      <c r="W34" s="254"/>
      <c r="X34" s="273"/>
    </row>
    <row r="35" spans="1:24" ht="18" customHeight="1">
      <c r="A35" s="96">
        <v>14</v>
      </c>
      <c r="B35" s="102" t="s">
        <v>244</v>
      </c>
      <c r="C35" s="255"/>
      <c r="D35" s="256"/>
      <c r="E35" s="375">
        <v>13254.69</v>
      </c>
      <c r="F35" s="375"/>
      <c r="G35" s="377">
        <v>15044.71</v>
      </c>
      <c r="H35" s="378"/>
      <c r="I35" s="379">
        <v>0.98120309935663252</v>
      </c>
      <c r="J35" s="379"/>
      <c r="L35"/>
      <c r="M35"/>
      <c r="N35"/>
      <c r="O35"/>
      <c r="V35" s="254"/>
      <c r="W35" s="254"/>
      <c r="X35" s="273"/>
    </row>
    <row r="36" spans="1:24" ht="18" customHeight="1">
      <c r="A36" s="96"/>
      <c r="B36" s="103"/>
      <c r="C36" s="255"/>
      <c r="D36" s="256"/>
      <c r="E36" s="367"/>
      <c r="F36" s="367"/>
      <c r="G36" s="367"/>
      <c r="H36" s="367"/>
      <c r="I36" s="380"/>
      <c r="J36" s="380"/>
    </row>
    <row r="37" spans="1:24" hidden="1"/>
    <row r="38" spans="1:24" hidden="1"/>
    <row r="39" spans="1:24" hidden="1"/>
    <row r="40" spans="1:24" hidden="1"/>
    <row r="41" spans="1:24" hidden="1"/>
    <row r="42" spans="1:24">
      <c r="H42" s="275"/>
    </row>
    <row r="43" spans="1:24" ht="31.5" customHeight="1">
      <c r="A43" s="376"/>
      <c r="B43" s="376"/>
      <c r="E43" s="363" t="s">
        <v>318</v>
      </c>
      <c r="F43" s="363"/>
      <c r="G43" s="363"/>
      <c r="H43" s="363"/>
      <c r="I43" s="363"/>
      <c r="J43" s="363"/>
    </row>
    <row r="44" spans="1:24" ht="15.75" customHeight="1">
      <c r="A44" s="362" t="s">
        <v>264</v>
      </c>
      <c r="B44" s="362"/>
      <c r="C44" s="362"/>
      <c r="D44" s="362"/>
      <c r="E44" s="362" t="s">
        <v>218</v>
      </c>
      <c r="F44" s="362"/>
      <c r="G44" s="362"/>
      <c r="H44" s="362"/>
      <c r="I44" s="362"/>
      <c r="J44" s="362"/>
    </row>
    <row r="45" spans="1:24" ht="26.25" customHeight="1">
      <c r="A45" s="362" t="s">
        <v>212</v>
      </c>
      <c r="B45" s="362"/>
      <c r="C45" s="362" t="s">
        <v>213</v>
      </c>
      <c r="D45" s="362"/>
      <c r="E45" s="362" t="s">
        <v>267</v>
      </c>
      <c r="F45" s="362"/>
      <c r="G45" s="362" t="s">
        <v>268</v>
      </c>
      <c r="H45" s="362"/>
      <c r="I45" s="362" t="s">
        <v>296</v>
      </c>
      <c r="J45" s="362"/>
    </row>
    <row r="46" spans="1:24" ht="26.25" customHeight="1">
      <c r="A46" s="361" t="s">
        <v>265</v>
      </c>
      <c r="B46" s="361"/>
      <c r="C46" s="361" t="s">
        <v>266</v>
      </c>
      <c r="D46" s="361"/>
      <c r="E46" s="361" t="s">
        <v>265</v>
      </c>
      <c r="F46" s="361"/>
      <c r="G46" s="361" t="s">
        <v>265</v>
      </c>
      <c r="H46" s="361"/>
      <c r="I46" s="361" t="s">
        <v>266</v>
      </c>
      <c r="J46" s="361"/>
    </row>
    <row r="47" spans="1:24">
      <c r="A47" s="109"/>
      <c r="B47" s="109"/>
      <c r="F47" s="109"/>
      <c r="G47" s="109"/>
      <c r="H47" s="109"/>
    </row>
  </sheetData>
  <mergeCells count="94">
    <mergeCell ref="I34:J34"/>
    <mergeCell ref="I35:J35"/>
    <mergeCell ref="I36:J36"/>
    <mergeCell ref="I30:J30"/>
    <mergeCell ref="I31:J31"/>
    <mergeCell ref="I32:J32"/>
    <mergeCell ref="I33:J33"/>
    <mergeCell ref="I14:J14"/>
    <mergeCell ref="I15:J15"/>
    <mergeCell ref="I16:J16"/>
    <mergeCell ref="G28:H28"/>
    <mergeCell ref="G14:H14"/>
    <mergeCell ref="G18:H18"/>
    <mergeCell ref="G19:H19"/>
    <mergeCell ref="G21:H21"/>
    <mergeCell ref="G22:H22"/>
    <mergeCell ref="G23:H23"/>
    <mergeCell ref="I17:J17"/>
    <mergeCell ref="I18:J18"/>
    <mergeCell ref="I19:J19"/>
    <mergeCell ref="I21:J21"/>
    <mergeCell ref="I22:J22"/>
    <mergeCell ref="I20:J20"/>
    <mergeCell ref="I29:J29"/>
    <mergeCell ref="G25:H25"/>
    <mergeCell ref="G26:H26"/>
    <mergeCell ref="G27:H27"/>
    <mergeCell ref="I23:J23"/>
    <mergeCell ref="I24:J24"/>
    <mergeCell ref="I25:J25"/>
    <mergeCell ref="I26:J26"/>
    <mergeCell ref="I27:J27"/>
    <mergeCell ref="I28:J28"/>
    <mergeCell ref="E19:F19"/>
    <mergeCell ref="E21:F21"/>
    <mergeCell ref="E22:F22"/>
    <mergeCell ref="E23:F23"/>
    <mergeCell ref="G35:H35"/>
    <mergeCell ref="G30:H30"/>
    <mergeCell ref="G33:H33"/>
    <mergeCell ref="G34:H34"/>
    <mergeCell ref="G29:H29"/>
    <mergeCell ref="G20:H20"/>
    <mergeCell ref="E20:F20"/>
    <mergeCell ref="E14:F14"/>
    <mergeCell ref="E15:F15"/>
    <mergeCell ref="E16:F16"/>
    <mergeCell ref="E17:F17"/>
    <mergeCell ref="G15:H15"/>
    <mergeCell ref="G16:H16"/>
    <mergeCell ref="G17:H17"/>
    <mergeCell ref="E18:F18"/>
    <mergeCell ref="A46:B46"/>
    <mergeCell ref="C46:D46"/>
    <mergeCell ref="E46:F46"/>
    <mergeCell ref="B12:D12"/>
    <mergeCell ref="E34:F34"/>
    <mergeCell ref="E35:F35"/>
    <mergeCell ref="E26:F26"/>
    <mergeCell ref="E27:F27"/>
    <mergeCell ref="E28:F28"/>
    <mergeCell ref="E29:F29"/>
    <mergeCell ref="E12:F12"/>
    <mergeCell ref="E36:F36"/>
    <mergeCell ref="E33:F33"/>
    <mergeCell ref="A43:B43"/>
    <mergeCell ref="A45:B45"/>
    <mergeCell ref="A9:I9"/>
    <mergeCell ref="F1:J1"/>
    <mergeCell ref="B13:D13"/>
    <mergeCell ref="E13:F13"/>
    <mergeCell ref="G13:H13"/>
    <mergeCell ref="I13:J13"/>
    <mergeCell ref="A8:I8"/>
    <mergeCell ref="G12:H12"/>
    <mergeCell ref="I12:J12"/>
    <mergeCell ref="C45:D45"/>
    <mergeCell ref="A44:D44"/>
    <mergeCell ref="E45:F45"/>
    <mergeCell ref="G45:H45"/>
    <mergeCell ref="E24:F24"/>
    <mergeCell ref="E25:F25"/>
    <mergeCell ref="E30:F30"/>
    <mergeCell ref="E31:F31"/>
    <mergeCell ref="G31:H31"/>
    <mergeCell ref="G32:H32"/>
    <mergeCell ref="G24:H24"/>
    <mergeCell ref="E32:F32"/>
    <mergeCell ref="G36:H36"/>
    <mergeCell ref="G46:H46"/>
    <mergeCell ref="I45:J45"/>
    <mergeCell ref="I46:J46"/>
    <mergeCell ref="E44:J44"/>
    <mergeCell ref="E43:J43"/>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9"/>
  <sheetViews>
    <sheetView topLeftCell="A7" zoomScaleNormal="100" workbookViewId="0">
      <selection activeCell="E26" sqref="E26:J26"/>
    </sheetView>
  </sheetViews>
  <sheetFormatPr defaultColWidth="9" defaultRowHeight="15.75"/>
  <cols>
    <col min="1" max="1" width="6" style="251" customWidth="1"/>
    <col min="2" max="2" width="38.42578125" style="251" customWidth="1"/>
    <col min="3" max="3" width="9.42578125" style="251" customWidth="1"/>
    <col min="4" max="4" width="11.28515625" style="251" customWidth="1"/>
    <col min="5" max="5" width="9.42578125" style="251" customWidth="1"/>
    <col min="6" max="7" width="9.28515625" style="251" customWidth="1"/>
    <col min="8" max="8" width="10.42578125" style="251" customWidth="1"/>
    <col min="9" max="9" width="9" style="251" customWidth="1"/>
    <col min="10" max="10" width="12.28515625" style="251" customWidth="1"/>
    <col min="11" max="11" width="19.85546875" style="252" bestFit="1" customWidth="1"/>
    <col min="12" max="12" width="20.5703125" style="252" bestFit="1" customWidth="1"/>
    <col min="13" max="14" width="15.42578125" style="251" bestFit="1" customWidth="1"/>
    <col min="15" max="15" width="16.85546875" style="251" bestFit="1" customWidth="1"/>
    <col min="16" max="16" width="17.7109375" style="251" bestFit="1" customWidth="1"/>
    <col min="17" max="16384" width="9" style="251"/>
  </cols>
  <sheetData>
    <row r="1" spans="1:16" ht="50.25" customHeight="1">
      <c r="F1" s="369" t="s">
        <v>270</v>
      </c>
      <c r="G1" s="369"/>
      <c r="H1" s="369"/>
      <c r="I1" s="369"/>
      <c r="J1" s="369"/>
    </row>
    <row r="2" spans="1:16" ht="15.75" customHeight="1">
      <c r="A2" s="106" t="s">
        <v>290</v>
      </c>
      <c r="B2" s="106"/>
      <c r="C2" s="106"/>
      <c r="D2" s="26"/>
      <c r="E2" s="26"/>
      <c r="F2" s="145"/>
      <c r="G2" s="145"/>
    </row>
    <row r="3" spans="1:16" ht="15.75" customHeight="1">
      <c r="A3" s="106" t="s">
        <v>1</v>
      </c>
      <c r="B3" s="106"/>
      <c r="C3" s="106"/>
      <c r="D3" s="26"/>
      <c r="E3" s="26"/>
      <c r="F3" s="26"/>
      <c r="G3" s="29"/>
    </row>
    <row r="4" spans="1:16" ht="15.75" customHeight="1">
      <c r="A4" s="108" t="s">
        <v>2</v>
      </c>
      <c r="B4" s="108"/>
      <c r="C4" s="108"/>
      <c r="D4" s="28"/>
      <c r="E4" s="28"/>
      <c r="I4" s="28"/>
      <c r="J4" s="29" t="s">
        <v>3</v>
      </c>
    </row>
    <row r="5" spans="1:16" s="28" customFormat="1" ht="16.5" customHeight="1">
      <c r="A5" s="28" t="s">
        <v>4</v>
      </c>
      <c r="B5" s="108"/>
      <c r="C5" s="108"/>
      <c r="J5" s="30" t="s">
        <v>312</v>
      </c>
      <c r="K5" s="142"/>
      <c r="L5" s="142"/>
    </row>
    <row r="6" spans="1:16" s="28" customFormat="1" ht="2.25" customHeight="1">
      <c r="A6" s="33"/>
      <c r="B6" s="33"/>
      <c r="C6" s="33"/>
      <c r="D6" s="33"/>
      <c r="E6" s="33"/>
      <c r="F6" s="33"/>
      <c r="G6" s="33"/>
      <c r="H6" s="33"/>
      <c r="I6" s="33"/>
      <c r="J6" s="33"/>
      <c r="K6" s="142"/>
      <c r="L6" s="142"/>
    </row>
    <row r="7" spans="1:16" s="28" customFormat="1" ht="12.75">
      <c r="A7" s="108"/>
      <c r="B7" s="108"/>
      <c r="C7" s="108"/>
      <c r="K7" s="142"/>
      <c r="L7" s="142"/>
    </row>
    <row r="8" spans="1:16" ht="15.75" customHeight="1">
      <c r="A8" s="373" t="s">
        <v>271</v>
      </c>
      <c r="B8" s="373"/>
      <c r="C8" s="373"/>
      <c r="D8" s="373"/>
      <c r="E8" s="373"/>
      <c r="F8" s="373"/>
      <c r="G8" s="373"/>
      <c r="H8" s="373"/>
      <c r="I8" s="373"/>
      <c r="J8" s="373"/>
    </row>
    <row r="9" spans="1:16" ht="15.75" customHeight="1">
      <c r="A9" s="368" t="s">
        <v>314</v>
      </c>
      <c r="B9" s="368"/>
      <c r="C9" s="368"/>
      <c r="D9" s="368"/>
      <c r="E9" s="368"/>
      <c r="F9" s="368"/>
      <c r="G9" s="368"/>
      <c r="H9" s="368"/>
      <c r="I9" s="368"/>
      <c r="J9" s="368"/>
    </row>
    <row r="10" spans="1:16">
      <c r="I10" s="251" t="s">
        <v>6</v>
      </c>
    </row>
    <row r="12" spans="1:16" ht="47.25" customHeight="1">
      <c r="A12" s="144" t="s">
        <v>7</v>
      </c>
      <c r="B12" s="370" t="s">
        <v>180</v>
      </c>
      <c r="C12" s="371"/>
      <c r="D12" s="372"/>
      <c r="E12" s="374" t="s">
        <v>181</v>
      </c>
      <c r="F12" s="374"/>
      <c r="G12" s="374"/>
      <c r="H12" s="374" t="s">
        <v>272</v>
      </c>
      <c r="I12" s="374"/>
      <c r="J12" s="374"/>
    </row>
    <row r="13" spans="1:16" ht="18" customHeight="1">
      <c r="A13" s="105" t="s">
        <v>109</v>
      </c>
      <c r="B13" s="146" t="s">
        <v>241</v>
      </c>
      <c r="C13" s="147"/>
      <c r="D13" s="148"/>
      <c r="E13" s="364">
        <v>75223561190</v>
      </c>
      <c r="F13" s="364"/>
      <c r="G13" s="364"/>
      <c r="H13" s="384">
        <v>59234495950</v>
      </c>
      <c r="I13" s="385"/>
      <c r="J13" s="386"/>
      <c r="K13"/>
      <c r="L13"/>
      <c r="M13" s="253"/>
      <c r="N13" s="253"/>
      <c r="O13" s="254"/>
      <c r="P13" s="254"/>
    </row>
    <row r="14" spans="1:16" ht="18" customHeight="1">
      <c r="A14" s="105" t="s">
        <v>273</v>
      </c>
      <c r="B14" s="146" t="s">
        <v>274</v>
      </c>
      <c r="C14" s="147"/>
      <c r="D14" s="148"/>
      <c r="E14" s="364">
        <v>-8950109225</v>
      </c>
      <c r="F14" s="364"/>
      <c r="G14" s="364"/>
      <c r="H14" s="384">
        <v>15989065240</v>
      </c>
      <c r="I14" s="385"/>
      <c r="J14" s="386"/>
      <c r="K14"/>
      <c r="L14"/>
      <c r="M14" s="253"/>
      <c r="N14" s="253"/>
      <c r="O14" s="254"/>
      <c r="P14" s="254"/>
    </row>
    <row r="15" spans="1:16" ht="18" customHeight="1">
      <c r="A15" s="105"/>
      <c r="B15" s="146" t="s">
        <v>275</v>
      </c>
      <c r="C15" s="147"/>
      <c r="D15" s="148"/>
      <c r="E15" s="364"/>
      <c r="F15" s="364"/>
      <c r="G15" s="364"/>
      <c r="H15" s="384"/>
      <c r="I15" s="385"/>
      <c r="J15" s="386"/>
      <c r="K15"/>
      <c r="L15"/>
      <c r="O15" s="254"/>
      <c r="P15" s="254"/>
    </row>
    <row r="16" spans="1:16" ht="45.75" customHeight="1">
      <c r="A16" s="105">
        <v>1</v>
      </c>
      <c r="B16" s="381" t="s">
        <v>276</v>
      </c>
      <c r="C16" s="382"/>
      <c r="D16" s="383"/>
      <c r="E16" s="364">
        <v>-8950109225</v>
      </c>
      <c r="F16" s="364"/>
      <c r="G16" s="364"/>
      <c r="H16" s="384">
        <v>15989065240</v>
      </c>
      <c r="I16" s="385"/>
      <c r="J16" s="386"/>
      <c r="K16"/>
      <c r="L16"/>
      <c r="M16" s="253"/>
      <c r="N16" s="253"/>
      <c r="O16" s="254"/>
      <c r="P16" s="254"/>
    </row>
    <row r="17" spans="1:16" ht="39" customHeight="1">
      <c r="A17" s="105">
        <v>2</v>
      </c>
      <c r="B17" s="381" t="s">
        <v>277</v>
      </c>
      <c r="C17" s="382"/>
      <c r="D17" s="383"/>
      <c r="E17" s="364"/>
      <c r="F17" s="364"/>
      <c r="G17" s="364"/>
      <c r="H17" s="384"/>
      <c r="I17" s="385"/>
      <c r="J17" s="386"/>
      <c r="K17"/>
      <c r="L17"/>
      <c r="O17" s="254"/>
      <c r="P17" s="254"/>
    </row>
    <row r="18" spans="1:16" ht="18" customHeight="1">
      <c r="A18" s="96" t="s">
        <v>121</v>
      </c>
      <c r="B18" s="110" t="s">
        <v>240</v>
      </c>
      <c r="C18" s="255"/>
      <c r="D18" s="256"/>
      <c r="E18" s="364">
        <v>66273451965</v>
      </c>
      <c r="F18" s="364"/>
      <c r="G18" s="364"/>
      <c r="H18" s="384">
        <v>75223561190</v>
      </c>
      <c r="I18" s="385"/>
      <c r="J18" s="386"/>
      <c r="K18"/>
      <c r="L18"/>
      <c r="M18" s="253"/>
      <c r="N18" s="253"/>
      <c r="O18" s="254"/>
      <c r="P18" s="254"/>
    </row>
    <row r="19" spans="1:16" hidden="1">
      <c r="O19" s="254"/>
      <c r="P19" s="254"/>
    </row>
    <row r="20" spans="1:16" hidden="1">
      <c r="O20" s="254"/>
      <c r="P20" s="254"/>
    </row>
    <row r="21" spans="1:16" hidden="1">
      <c r="O21" s="254"/>
      <c r="P21" s="254"/>
    </row>
    <row r="22" spans="1:16" hidden="1">
      <c r="O22" s="254"/>
      <c r="P22" s="254"/>
    </row>
    <row r="23" spans="1:16" hidden="1">
      <c r="O23" s="254"/>
      <c r="P23" s="254"/>
    </row>
    <row r="25" spans="1:16" ht="31.5" customHeight="1">
      <c r="A25" s="376"/>
      <c r="B25" s="376"/>
      <c r="E25" s="363" t="s">
        <v>318</v>
      </c>
      <c r="F25" s="363"/>
      <c r="G25" s="363"/>
      <c r="H25" s="363"/>
      <c r="I25" s="363"/>
      <c r="J25" s="363"/>
    </row>
    <row r="26" spans="1:16" ht="15.75" customHeight="1">
      <c r="A26" s="362" t="s">
        <v>264</v>
      </c>
      <c r="B26" s="362"/>
      <c r="C26" s="362"/>
      <c r="D26" s="362"/>
      <c r="E26" s="362" t="s">
        <v>218</v>
      </c>
      <c r="F26" s="362"/>
      <c r="G26" s="362"/>
      <c r="H26" s="362"/>
      <c r="I26" s="362"/>
      <c r="J26" s="362"/>
    </row>
    <row r="27" spans="1:16" ht="26.25" customHeight="1">
      <c r="A27" s="362" t="s">
        <v>212</v>
      </c>
      <c r="B27" s="362"/>
      <c r="C27" s="362" t="s">
        <v>213</v>
      </c>
      <c r="D27" s="362"/>
      <c r="E27" s="362" t="s">
        <v>267</v>
      </c>
      <c r="F27" s="362"/>
      <c r="G27" s="362" t="s">
        <v>268</v>
      </c>
      <c r="H27" s="362"/>
      <c r="I27" s="362" t="s">
        <v>296</v>
      </c>
      <c r="J27" s="362"/>
    </row>
    <row r="28" spans="1:16" ht="26.25" customHeight="1">
      <c r="A28" s="361" t="s">
        <v>265</v>
      </c>
      <c r="B28" s="361"/>
      <c r="C28" s="361" t="s">
        <v>266</v>
      </c>
      <c r="D28" s="361"/>
      <c r="E28" s="361" t="s">
        <v>265</v>
      </c>
      <c r="F28" s="361"/>
      <c r="G28" s="361" t="s">
        <v>265</v>
      </c>
      <c r="H28" s="361"/>
      <c r="I28" s="361" t="s">
        <v>266</v>
      </c>
      <c r="J28" s="361"/>
    </row>
    <row r="29" spans="1:16">
      <c r="A29" s="109"/>
      <c r="B29" s="109"/>
      <c r="F29" s="109"/>
      <c r="G29" s="109"/>
      <c r="H29" s="109"/>
    </row>
  </sheetData>
  <mergeCells count="34">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 ref="A27:B27"/>
    <mergeCell ref="C27:D27"/>
    <mergeCell ref="E27:F27"/>
    <mergeCell ref="G27:H27"/>
    <mergeCell ref="I27:J27"/>
    <mergeCell ref="A28:B28"/>
    <mergeCell ref="C28:D28"/>
    <mergeCell ref="E28:F28"/>
    <mergeCell ref="G28:H28"/>
    <mergeCell ref="I28:J28"/>
    <mergeCell ref="E14:G14"/>
    <mergeCell ref="E16:G16"/>
    <mergeCell ref="E17:G17"/>
    <mergeCell ref="B16:D16"/>
    <mergeCell ref="A26:D26"/>
    <mergeCell ref="E26:J26"/>
    <mergeCell ref="H18:J18"/>
    <mergeCell ref="E18:G18"/>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3"/>
  <sheetViews>
    <sheetView topLeftCell="A4" zoomScale="106" zoomScaleNormal="106" workbookViewId="0">
      <selection activeCell="K20" sqref="K20"/>
    </sheetView>
  </sheetViews>
  <sheetFormatPr defaultColWidth="9" defaultRowHeight="15.75"/>
  <cols>
    <col min="1" max="1" width="6" style="95" customWidth="1"/>
    <col min="2" max="2" width="38.42578125" style="95" customWidth="1"/>
    <col min="3" max="3" width="9.42578125" style="95" customWidth="1"/>
    <col min="4" max="4" width="9.85546875" style="95" customWidth="1"/>
    <col min="5" max="5" width="9.42578125" style="95" customWidth="1"/>
    <col min="6" max="7" width="9.28515625" style="95" customWidth="1"/>
    <col min="8" max="8" width="10.42578125" style="95" customWidth="1"/>
    <col min="9" max="9" width="9" style="95" customWidth="1"/>
    <col min="10" max="10" width="13" style="95" customWidth="1"/>
    <col min="11" max="13" width="16.85546875" style="95" bestFit="1" customWidth="1"/>
    <col min="14" max="14" width="9" style="95"/>
    <col min="15" max="15" width="16.85546875" style="95" bestFit="1" customWidth="1"/>
    <col min="16" max="16384" width="9" style="95"/>
  </cols>
  <sheetData>
    <row r="1" spans="1:24" ht="50.25" customHeight="1">
      <c r="F1" s="369" t="s">
        <v>278</v>
      </c>
      <c r="G1" s="369"/>
      <c r="H1" s="369"/>
      <c r="I1" s="369"/>
      <c r="J1" s="369"/>
    </row>
    <row r="2" spans="1:24" ht="15.75" customHeight="1">
      <c r="A2" s="106" t="s">
        <v>290</v>
      </c>
      <c r="B2" s="106"/>
      <c r="C2" s="106"/>
      <c r="D2" s="26"/>
      <c r="E2" s="26"/>
      <c r="F2" s="107"/>
      <c r="G2" s="107"/>
    </row>
    <row r="3" spans="1:24" ht="15.75" customHeight="1">
      <c r="A3" s="106" t="s">
        <v>1</v>
      </c>
      <c r="B3" s="106"/>
      <c r="C3" s="106"/>
      <c r="D3" s="26"/>
      <c r="E3" s="26"/>
      <c r="F3" s="26"/>
      <c r="G3" s="29"/>
    </row>
    <row r="4" spans="1:24" ht="15.75" customHeight="1">
      <c r="A4" s="108" t="s">
        <v>2</v>
      </c>
      <c r="B4" s="108"/>
      <c r="C4" s="108"/>
      <c r="D4" s="28"/>
      <c r="E4" s="28"/>
      <c r="I4" s="28"/>
      <c r="J4" s="29" t="s">
        <v>3</v>
      </c>
    </row>
    <row r="5" spans="1:24" s="28" customFormat="1" ht="16.5" customHeight="1">
      <c r="A5" s="28" t="s">
        <v>4</v>
      </c>
      <c r="B5" s="108"/>
      <c r="C5" s="108"/>
      <c r="J5" s="30" t="s">
        <v>315</v>
      </c>
    </row>
    <row r="6" spans="1:24" s="28" customFormat="1" ht="2.25" customHeight="1">
      <c r="A6" s="33"/>
      <c r="B6" s="33"/>
      <c r="C6" s="33"/>
      <c r="D6" s="33"/>
      <c r="E6" s="33"/>
      <c r="F6" s="33"/>
      <c r="G6" s="33"/>
      <c r="H6" s="33"/>
      <c r="I6" s="33"/>
      <c r="J6" s="33"/>
    </row>
    <row r="7" spans="1:24" s="28" customFormat="1" ht="12.75">
      <c r="A7" s="108"/>
      <c r="B7" s="108"/>
      <c r="C7" s="108"/>
    </row>
    <row r="8" spans="1:24" ht="15.75" customHeight="1">
      <c r="A8" s="373" t="s">
        <v>279</v>
      </c>
      <c r="B8" s="373"/>
      <c r="C8" s="373"/>
      <c r="D8" s="373"/>
      <c r="E8" s="373"/>
      <c r="F8" s="373"/>
      <c r="G8" s="373"/>
      <c r="H8" s="373"/>
      <c r="I8" s="373"/>
    </row>
    <row r="9" spans="1:24" ht="15.75" customHeight="1">
      <c r="A9" s="368">
        <v>44651</v>
      </c>
      <c r="B9" s="368"/>
      <c r="C9" s="368"/>
      <c r="D9" s="368"/>
      <c r="E9" s="368"/>
      <c r="F9" s="368"/>
      <c r="G9" s="368"/>
      <c r="H9" s="368"/>
      <c r="I9" s="368"/>
    </row>
    <row r="10" spans="1:24">
      <c r="I10" s="95" t="s">
        <v>6</v>
      </c>
    </row>
    <row r="11" spans="1:24" ht="54" customHeight="1">
      <c r="A11" s="101" t="s">
        <v>7</v>
      </c>
      <c r="B11" s="101" t="s">
        <v>280</v>
      </c>
      <c r="C11" s="397" t="s">
        <v>239</v>
      </c>
      <c r="D11" s="397"/>
      <c r="E11" s="397" t="s">
        <v>238</v>
      </c>
      <c r="F11" s="397"/>
      <c r="G11" s="397" t="s">
        <v>237</v>
      </c>
      <c r="H11" s="397"/>
      <c r="I11" s="397" t="s">
        <v>236</v>
      </c>
      <c r="J11" s="397"/>
    </row>
    <row r="12" spans="1:24" ht="26.25" customHeight="1">
      <c r="A12" s="101" t="s">
        <v>220</v>
      </c>
      <c r="B12" s="101" t="s">
        <v>281</v>
      </c>
      <c r="C12" s="398">
        <v>1</v>
      </c>
      <c r="D12" s="399"/>
      <c r="E12" s="398">
        <v>2</v>
      </c>
      <c r="F12" s="399"/>
      <c r="G12" s="398">
        <v>3</v>
      </c>
      <c r="H12" s="399"/>
      <c r="I12" s="398">
        <v>4</v>
      </c>
      <c r="J12" s="399"/>
    </row>
    <row r="13" spans="1:24" ht="19.5" customHeight="1">
      <c r="A13" s="100" t="s">
        <v>109</v>
      </c>
      <c r="B13" s="99" t="s">
        <v>235</v>
      </c>
      <c r="C13" s="387"/>
      <c r="D13" s="387"/>
      <c r="E13" s="387"/>
      <c r="F13" s="387"/>
      <c r="G13" s="387"/>
      <c r="H13" s="387"/>
      <c r="I13" s="388"/>
      <c r="J13" s="388"/>
    </row>
    <row r="14" spans="1:24" ht="19.5" customHeight="1">
      <c r="A14" s="101"/>
      <c r="B14" s="99" t="s">
        <v>223</v>
      </c>
      <c r="C14" s="387"/>
      <c r="D14" s="387"/>
      <c r="E14" s="387"/>
      <c r="F14" s="387"/>
      <c r="G14" s="387"/>
      <c r="H14" s="387"/>
      <c r="I14" s="388"/>
      <c r="J14" s="388"/>
    </row>
    <row r="15" spans="1:24" ht="19.5" customHeight="1">
      <c r="A15" s="100" t="s">
        <v>113</v>
      </c>
      <c r="B15" s="99" t="s">
        <v>234</v>
      </c>
      <c r="C15" s="364"/>
      <c r="D15" s="364"/>
      <c r="E15" s="364"/>
      <c r="F15" s="364"/>
      <c r="G15" s="364"/>
      <c r="H15" s="364"/>
      <c r="I15" s="389"/>
      <c r="J15" s="389"/>
    </row>
    <row r="16" spans="1:24" ht="19.5" customHeight="1">
      <c r="A16" s="100"/>
      <c r="B16" s="99" t="s">
        <v>292</v>
      </c>
      <c r="C16" s="384">
        <v>600440</v>
      </c>
      <c r="D16" s="386"/>
      <c r="E16" s="384">
        <v>56400</v>
      </c>
      <c r="F16" s="386"/>
      <c r="G16" s="364">
        <v>33864816000</v>
      </c>
      <c r="H16" s="364"/>
      <c r="I16" s="390">
        <v>0.49468498513302173</v>
      </c>
      <c r="J16" s="391"/>
      <c r="K16" s="277"/>
      <c r="L16" s="139"/>
      <c r="M16" s="139"/>
      <c r="N16" s="136"/>
      <c r="O16" s="139"/>
      <c r="P16" s="140"/>
      <c r="U16" s="139"/>
      <c r="V16" s="139"/>
      <c r="W16" s="139"/>
      <c r="X16" s="131"/>
    </row>
    <row r="17" spans="1:24" ht="19.5" customHeight="1">
      <c r="A17" s="100"/>
      <c r="B17" s="99" t="s">
        <v>293</v>
      </c>
      <c r="C17" s="384">
        <v>292499</v>
      </c>
      <c r="D17" s="386"/>
      <c r="E17" s="384">
        <v>81200</v>
      </c>
      <c r="F17" s="386"/>
      <c r="G17" s="364">
        <v>23750918800</v>
      </c>
      <c r="H17" s="364"/>
      <c r="I17" s="390">
        <v>0.34694483246191582</v>
      </c>
      <c r="J17" s="391"/>
      <c r="K17" s="277"/>
      <c r="L17" s="139"/>
      <c r="M17" s="139"/>
      <c r="N17" s="136"/>
      <c r="O17" s="139"/>
      <c r="P17" s="140"/>
      <c r="U17" s="139"/>
      <c r="V17" s="139"/>
      <c r="W17" s="139"/>
      <c r="X17" s="131"/>
    </row>
    <row r="18" spans="1:24" ht="19.5" customHeight="1">
      <c r="A18" s="100"/>
      <c r="B18" s="99" t="s">
        <v>223</v>
      </c>
      <c r="C18" s="384">
        <v>892939</v>
      </c>
      <c r="D18" s="386"/>
      <c r="E18" s="299"/>
      <c r="F18" s="300"/>
      <c r="G18" s="384">
        <v>57615734800</v>
      </c>
      <c r="H18" s="386"/>
      <c r="I18" s="390">
        <v>0.84162981759493749</v>
      </c>
      <c r="J18" s="391"/>
      <c r="K18" s="277"/>
      <c r="L18" s="139"/>
      <c r="M18" s="139"/>
      <c r="N18" s="136"/>
      <c r="O18" s="139"/>
      <c r="P18" s="140"/>
      <c r="U18" s="139"/>
      <c r="V18" s="139"/>
      <c r="W18" s="139"/>
      <c r="X18" s="131"/>
    </row>
    <row r="19" spans="1:24" ht="19.5" customHeight="1">
      <c r="A19" s="100" t="s">
        <v>121</v>
      </c>
      <c r="B19" s="99" t="s">
        <v>233</v>
      </c>
      <c r="C19" s="364"/>
      <c r="D19" s="364"/>
      <c r="E19" s="364"/>
      <c r="F19" s="364"/>
      <c r="G19" s="364"/>
      <c r="H19" s="364"/>
      <c r="I19" s="389"/>
      <c r="J19" s="389"/>
      <c r="K19" s="139"/>
      <c r="L19" s="139"/>
      <c r="M19" s="139"/>
      <c r="N19" s="136"/>
      <c r="O19" s="139"/>
      <c r="P19" s="140"/>
      <c r="U19" s="139"/>
      <c r="V19" s="139"/>
      <c r="W19" s="139"/>
      <c r="X19" s="131"/>
    </row>
    <row r="20" spans="1:24" ht="19.5" customHeight="1">
      <c r="A20" s="100"/>
      <c r="B20" s="99" t="s">
        <v>223</v>
      </c>
      <c r="C20" s="364"/>
      <c r="D20" s="364"/>
      <c r="E20" s="364"/>
      <c r="F20" s="364"/>
      <c r="G20" s="364"/>
      <c r="H20" s="364"/>
      <c r="I20" s="389"/>
      <c r="J20" s="389"/>
      <c r="K20" s="139"/>
      <c r="L20" s="139"/>
      <c r="M20" s="139"/>
      <c r="N20" s="136"/>
      <c r="O20" s="139"/>
      <c r="P20" s="140"/>
      <c r="U20" s="139"/>
      <c r="V20" s="139"/>
      <c r="W20" s="139"/>
      <c r="X20" s="131"/>
    </row>
    <row r="21" spans="1:24" ht="19.5" customHeight="1">
      <c r="A21" s="100"/>
      <c r="B21" s="99" t="s">
        <v>232</v>
      </c>
      <c r="C21" s="364"/>
      <c r="D21" s="364"/>
      <c r="E21" s="364"/>
      <c r="F21" s="364"/>
      <c r="G21" s="364"/>
      <c r="H21" s="364"/>
      <c r="I21" s="389"/>
      <c r="J21" s="389"/>
      <c r="K21" s="139"/>
      <c r="L21" s="139"/>
      <c r="M21" s="139"/>
      <c r="N21" s="136"/>
      <c r="O21" s="139"/>
      <c r="P21" s="140"/>
      <c r="U21" s="139"/>
      <c r="V21" s="139"/>
      <c r="W21" s="139"/>
      <c r="X21" s="131"/>
    </row>
    <row r="22" spans="1:24" ht="19.5" customHeight="1">
      <c r="A22" s="100" t="s">
        <v>231</v>
      </c>
      <c r="B22" s="99" t="s">
        <v>230</v>
      </c>
      <c r="C22" s="364"/>
      <c r="D22" s="364"/>
      <c r="E22" s="364"/>
      <c r="F22" s="364"/>
      <c r="G22" s="364"/>
      <c r="H22" s="364"/>
      <c r="I22" s="389"/>
      <c r="J22" s="389"/>
      <c r="K22" s="139"/>
      <c r="L22" s="139"/>
      <c r="M22" s="139"/>
      <c r="N22" s="136"/>
      <c r="O22" s="139"/>
      <c r="P22" s="140"/>
      <c r="U22" s="139"/>
      <c r="V22" s="139"/>
      <c r="W22" s="139"/>
      <c r="X22" s="131"/>
    </row>
    <row r="23" spans="1:24" ht="19.5" customHeight="1">
      <c r="A23" s="100"/>
      <c r="B23" s="301" t="s">
        <v>309</v>
      </c>
      <c r="C23" s="364">
        <v>29000</v>
      </c>
      <c r="D23" s="364"/>
      <c r="E23" s="392">
        <v>99950.45</v>
      </c>
      <c r="F23" s="393"/>
      <c r="G23" s="364">
        <v>2898563050</v>
      </c>
      <c r="H23" s="364"/>
      <c r="I23" s="390">
        <v>4.2341160787537607E-2</v>
      </c>
      <c r="J23" s="391"/>
      <c r="K23" s="139"/>
      <c r="L23" s="139"/>
      <c r="M23" s="139"/>
      <c r="N23" s="136"/>
      <c r="O23" s="139"/>
      <c r="P23" s="140"/>
      <c r="U23" s="139"/>
      <c r="V23" s="139"/>
      <c r="W23" s="139"/>
      <c r="X23" s="131"/>
    </row>
    <row r="24" spans="1:24" ht="19.5" customHeight="1">
      <c r="A24" s="100"/>
      <c r="B24" s="301" t="s">
        <v>310</v>
      </c>
      <c r="C24" s="364">
        <v>22000</v>
      </c>
      <c r="D24" s="364"/>
      <c r="E24" s="392">
        <v>100244.62</v>
      </c>
      <c r="F24" s="393"/>
      <c r="G24" s="364">
        <v>2205381640</v>
      </c>
      <c r="H24" s="364"/>
      <c r="I24" s="390">
        <v>3.221541743489878E-2</v>
      </c>
      <c r="J24" s="391"/>
      <c r="K24" s="139"/>
      <c r="L24" s="139"/>
      <c r="M24" s="139"/>
      <c r="N24" s="136"/>
      <c r="O24" s="139"/>
      <c r="P24" s="140"/>
      <c r="U24" s="139"/>
      <c r="V24" s="139"/>
      <c r="W24" s="139"/>
      <c r="X24" s="131"/>
    </row>
    <row r="25" spans="1:24" ht="19.5" customHeight="1">
      <c r="A25" s="100"/>
      <c r="B25" s="301" t="s">
        <v>316</v>
      </c>
      <c r="C25" s="364">
        <v>28000</v>
      </c>
      <c r="D25" s="364"/>
      <c r="E25" s="392">
        <v>99888.53</v>
      </c>
      <c r="F25" s="393"/>
      <c r="G25" s="364">
        <v>2796878840</v>
      </c>
      <c r="H25" s="364"/>
      <c r="I25" s="390">
        <v>4.0855794621304398E-2</v>
      </c>
      <c r="J25" s="391"/>
      <c r="L25" s="139"/>
      <c r="M25" s="139"/>
      <c r="N25" s="136"/>
      <c r="O25" s="139"/>
      <c r="P25" s="140"/>
      <c r="U25" s="139"/>
      <c r="V25" s="139"/>
      <c r="W25" s="139"/>
      <c r="X25" s="131"/>
    </row>
    <row r="26" spans="1:24" ht="19.5" customHeight="1">
      <c r="A26" s="100"/>
      <c r="B26" s="99" t="s">
        <v>223</v>
      </c>
      <c r="C26" s="364">
        <v>79000</v>
      </c>
      <c r="D26" s="364"/>
      <c r="E26" s="364"/>
      <c r="F26" s="364"/>
      <c r="G26" s="364">
        <v>7900823530</v>
      </c>
      <c r="H26" s="364"/>
      <c r="I26" s="390">
        <v>0.11541237284374078</v>
      </c>
      <c r="J26" s="391"/>
      <c r="K26" s="139"/>
      <c r="L26" s="139"/>
      <c r="M26" s="139"/>
      <c r="N26" s="136"/>
      <c r="O26" s="139"/>
      <c r="P26" s="140"/>
      <c r="U26" s="139"/>
      <c r="V26" s="139"/>
      <c r="W26" s="139"/>
      <c r="X26" s="131"/>
    </row>
    <row r="27" spans="1:24" ht="19.5" customHeight="1">
      <c r="A27" s="100" t="s">
        <v>178</v>
      </c>
      <c r="B27" s="99" t="s">
        <v>229</v>
      </c>
      <c r="C27" s="364"/>
      <c r="D27" s="364"/>
      <c r="E27" s="364"/>
      <c r="F27" s="364"/>
      <c r="G27" s="364"/>
      <c r="H27" s="364"/>
      <c r="I27" s="390"/>
      <c r="J27" s="391"/>
      <c r="K27" s="139"/>
      <c r="L27" s="139"/>
      <c r="M27" s="139"/>
      <c r="N27" s="136"/>
    </row>
    <row r="28" spans="1:24" ht="19.5" customHeight="1">
      <c r="A28" s="100"/>
      <c r="B28" s="99" t="s">
        <v>223</v>
      </c>
      <c r="C28" s="364"/>
      <c r="D28" s="364"/>
      <c r="E28" s="364"/>
      <c r="F28" s="364"/>
      <c r="G28" s="364"/>
      <c r="H28" s="364"/>
      <c r="I28" s="390"/>
      <c r="J28" s="391"/>
      <c r="K28" s="139"/>
      <c r="L28" s="139"/>
      <c r="M28" s="139"/>
      <c r="N28" s="136"/>
      <c r="O28" s="139"/>
      <c r="P28" s="140"/>
    </row>
    <row r="29" spans="1:24" ht="19.5" customHeight="1">
      <c r="A29" s="100"/>
      <c r="B29" s="99" t="s">
        <v>228</v>
      </c>
      <c r="C29" s="364"/>
      <c r="D29" s="364"/>
      <c r="E29" s="364"/>
      <c r="F29" s="364"/>
      <c r="G29" s="364">
        <v>65516558330</v>
      </c>
      <c r="H29" s="364"/>
      <c r="I29" s="390">
        <v>0.95704219043867833</v>
      </c>
      <c r="J29" s="391"/>
      <c r="K29" s="139"/>
      <c r="L29" s="139"/>
      <c r="M29" s="139"/>
      <c r="N29" s="136"/>
      <c r="O29" s="139"/>
      <c r="P29" s="140"/>
    </row>
    <row r="30" spans="1:24" ht="19.5" customHeight="1">
      <c r="A30" s="100" t="s">
        <v>227</v>
      </c>
      <c r="B30" s="99" t="s">
        <v>226</v>
      </c>
      <c r="C30" s="364"/>
      <c r="D30" s="364"/>
      <c r="E30" s="364"/>
      <c r="F30" s="364"/>
      <c r="G30" s="384">
        <v>160538087</v>
      </c>
      <c r="H30" s="386"/>
      <c r="I30" s="390">
        <v>2.345082317319508E-3</v>
      </c>
      <c r="J30" s="391"/>
      <c r="K30" s="139"/>
      <c r="L30" s="139"/>
      <c r="M30" s="139"/>
      <c r="N30" s="136"/>
      <c r="O30" s="139"/>
      <c r="P30" s="140"/>
      <c r="W30" s="139"/>
      <c r="X30" s="131"/>
    </row>
    <row r="31" spans="1:24" ht="19.5" customHeight="1">
      <c r="A31" s="100"/>
      <c r="B31" s="99" t="s">
        <v>223</v>
      </c>
      <c r="C31" s="364"/>
      <c r="D31" s="364"/>
      <c r="E31" s="364"/>
      <c r="F31" s="364"/>
      <c r="G31" s="384">
        <v>160538087</v>
      </c>
      <c r="H31" s="386"/>
      <c r="I31" s="390">
        <v>2.345082317319508E-3</v>
      </c>
      <c r="J31" s="391"/>
      <c r="K31" s="139"/>
      <c r="L31" s="139"/>
      <c r="M31" s="139"/>
      <c r="N31" s="136"/>
      <c r="O31" s="139"/>
      <c r="P31" s="140"/>
      <c r="W31" s="139"/>
      <c r="X31" s="131"/>
    </row>
    <row r="32" spans="1:24" ht="19.5" customHeight="1">
      <c r="A32" s="100" t="s">
        <v>225</v>
      </c>
      <c r="B32" s="99" t="s">
        <v>224</v>
      </c>
      <c r="C32" s="364"/>
      <c r="D32" s="364"/>
      <c r="E32" s="364"/>
      <c r="F32" s="364"/>
      <c r="G32" s="364"/>
      <c r="H32" s="364"/>
      <c r="I32" s="390"/>
      <c r="J32" s="391"/>
      <c r="K32" s="139"/>
      <c r="L32" s="139"/>
      <c r="M32" s="139"/>
      <c r="N32" s="136"/>
      <c r="W32" s="139"/>
      <c r="X32" s="131"/>
    </row>
    <row r="33" spans="1:24" ht="19.5" customHeight="1">
      <c r="A33" s="100">
        <v>1</v>
      </c>
      <c r="B33" s="99" t="s">
        <v>16</v>
      </c>
      <c r="C33" s="364"/>
      <c r="D33" s="364"/>
      <c r="E33" s="364"/>
      <c r="F33" s="364"/>
      <c r="G33" s="364">
        <v>2780239095</v>
      </c>
      <c r="H33" s="364"/>
      <c r="I33" s="390">
        <v>4.0612727244002174E-2</v>
      </c>
      <c r="J33" s="391"/>
      <c r="K33" s="139"/>
      <c r="L33" s="139"/>
      <c r="M33" s="139"/>
      <c r="N33" s="136"/>
      <c r="W33" s="139"/>
      <c r="X33" s="131"/>
    </row>
    <row r="34" spans="1:24" ht="19.5" customHeight="1">
      <c r="A34" s="100"/>
      <c r="B34" s="99" t="s">
        <v>223</v>
      </c>
      <c r="C34" s="364"/>
      <c r="D34" s="364"/>
      <c r="E34" s="364"/>
      <c r="F34" s="364"/>
      <c r="G34" s="364">
        <v>2780239095</v>
      </c>
      <c r="H34" s="364"/>
      <c r="I34" s="390">
        <v>4.0612727244002174E-2</v>
      </c>
      <c r="J34" s="391"/>
      <c r="K34" s="139"/>
      <c r="L34" s="139"/>
      <c r="M34" s="139"/>
      <c r="N34" s="136"/>
      <c r="W34" s="139"/>
      <c r="X34" s="131"/>
    </row>
    <row r="35" spans="1:24" ht="19.5" customHeight="1">
      <c r="A35" s="100" t="s">
        <v>222</v>
      </c>
      <c r="B35" s="99" t="s">
        <v>221</v>
      </c>
      <c r="C35" s="364"/>
      <c r="D35" s="364"/>
      <c r="E35" s="364"/>
      <c r="F35" s="364"/>
      <c r="G35" s="364">
        <v>68457335512</v>
      </c>
      <c r="H35" s="364"/>
      <c r="I35" s="390">
        <v>1</v>
      </c>
      <c r="J35" s="391"/>
      <c r="K35" s="139"/>
      <c r="L35" s="139"/>
      <c r="M35" s="139"/>
      <c r="N35" s="136"/>
      <c r="W35" s="139"/>
      <c r="X35" s="131"/>
    </row>
    <row r="36" spans="1:24" ht="19.5" customHeight="1">
      <c r="A36" s="98"/>
      <c r="B36" s="97"/>
      <c r="C36" s="394"/>
      <c r="D36" s="394"/>
      <c r="E36" s="394"/>
      <c r="F36" s="394"/>
      <c r="G36" s="394"/>
      <c r="H36" s="394"/>
      <c r="I36" s="389"/>
      <c r="J36" s="389"/>
      <c r="K36" s="139"/>
      <c r="L36" s="139"/>
      <c r="M36" s="139"/>
      <c r="N36" s="136"/>
    </row>
    <row r="37" spans="1:24">
      <c r="K37" s="139"/>
      <c r="L37" s="139"/>
      <c r="M37" s="139"/>
      <c r="N37" s="136"/>
    </row>
    <row r="38" spans="1:24">
      <c r="K38" s="139"/>
      <c r="L38" s="139"/>
      <c r="M38" s="139"/>
      <c r="N38" s="136"/>
    </row>
    <row r="39" spans="1:24">
      <c r="A39" s="376"/>
      <c r="B39" s="376"/>
      <c r="E39" s="363" t="s">
        <v>318</v>
      </c>
      <c r="F39" s="363"/>
      <c r="G39" s="363"/>
      <c r="H39" s="363"/>
      <c r="I39" s="363"/>
      <c r="J39" s="363"/>
      <c r="K39" s="139"/>
      <c r="L39" s="139"/>
      <c r="M39" s="139"/>
      <c r="N39" s="136"/>
    </row>
    <row r="40" spans="1:24">
      <c r="A40" s="395" t="s">
        <v>264</v>
      </c>
      <c r="B40" s="395"/>
      <c r="C40" s="395"/>
      <c r="D40" s="395"/>
      <c r="E40" s="362" t="s">
        <v>218</v>
      </c>
      <c r="F40" s="362"/>
      <c r="G40" s="362"/>
      <c r="H40" s="362"/>
      <c r="I40" s="362"/>
      <c r="J40" s="362"/>
      <c r="K40" s="139"/>
      <c r="L40" s="139"/>
      <c r="M40" s="139"/>
      <c r="N40" s="136"/>
    </row>
    <row r="41" spans="1:24">
      <c r="A41" s="362" t="s">
        <v>212</v>
      </c>
      <c r="B41" s="362"/>
      <c r="C41" s="362" t="s">
        <v>213</v>
      </c>
      <c r="D41" s="362"/>
      <c r="E41" s="362" t="s">
        <v>267</v>
      </c>
      <c r="F41" s="362"/>
      <c r="G41" s="362" t="s">
        <v>268</v>
      </c>
      <c r="H41" s="362"/>
      <c r="I41" s="396" t="s">
        <v>296</v>
      </c>
      <c r="J41" s="396"/>
    </row>
    <row r="42" spans="1:24">
      <c r="A42" s="363" t="s">
        <v>265</v>
      </c>
      <c r="B42" s="363"/>
      <c r="C42" s="363" t="s">
        <v>266</v>
      </c>
      <c r="D42" s="363"/>
      <c r="E42" s="363" t="s">
        <v>265</v>
      </c>
      <c r="F42" s="363"/>
      <c r="G42" s="363" t="s">
        <v>265</v>
      </c>
      <c r="H42" s="363"/>
      <c r="I42" s="363" t="s">
        <v>266</v>
      </c>
      <c r="J42" s="363"/>
    </row>
    <row r="43" spans="1:24">
      <c r="A43" s="109"/>
      <c r="B43" s="109"/>
      <c r="F43" s="109"/>
      <c r="G43" s="109"/>
      <c r="H43" s="109"/>
    </row>
  </sheetData>
  <mergeCells count="120">
    <mergeCell ref="C22:D22"/>
    <mergeCell ref="E22:F22"/>
    <mergeCell ref="G22:H22"/>
    <mergeCell ref="F1:J1"/>
    <mergeCell ref="A8:I8"/>
    <mergeCell ref="A9:I9"/>
    <mergeCell ref="C11:D11"/>
    <mergeCell ref="E11:F11"/>
    <mergeCell ref="G11:H11"/>
    <mergeCell ref="I11:J11"/>
    <mergeCell ref="C13:D13"/>
    <mergeCell ref="E13:F13"/>
    <mergeCell ref="G13:H13"/>
    <mergeCell ref="I13:J13"/>
    <mergeCell ref="C12:D12"/>
    <mergeCell ref="E12:F12"/>
    <mergeCell ref="G12:H12"/>
    <mergeCell ref="I12:J12"/>
    <mergeCell ref="C16:D16"/>
    <mergeCell ref="E16:F16"/>
    <mergeCell ref="G16:H16"/>
    <mergeCell ref="I16:J16"/>
    <mergeCell ref="C17:D17"/>
    <mergeCell ref="E17:F17"/>
    <mergeCell ref="A42:B42"/>
    <mergeCell ref="C42:D42"/>
    <mergeCell ref="E42:F42"/>
    <mergeCell ref="G42:H42"/>
    <mergeCell ref="I42:J42"/>
    <mergeCell ref="A39:B39"/>
    <mergeCell ref="E39:J39"/>
    <mergeCell ref="A40:D40"/>
    <mergeCell ref="E40:J40"/>
    <mergeCell ref="A41:B41"/>
    <mergeCell ref="I41:J41"/>
    <mergeCell ref="C41:D41"/>
    <mergeCell ref="E41:F41"/>
    <mergeCell ref="G41:H41"/>
    <mergeCell ref="G17:H17"/>
    <mergeCell ref="I17:J17"/>
    <mergeCell ref="C21:D21"/>
    <mergeCell ref="E21:F21"/>
    <mergeCell ref="G21:H21"/>
    <mergeCell ref="I21:J21"/>
    <mergeCell ref="C20:D20"/>
    <mergeCell ref="E20:F20"/>
    <mergeCell ref="G20:H20"/>
    <mergeCell ref="I20:J20"/>
    <mergeCell ref="G18:H18"/>
    <mergeCell ref="I18:J18"/>
    <mergeCell ref="C19:D19"/>
    <mergeCell ref="E19:F19"/>
    <mergeCell ref="G19:H19"/>
    <mergeCell ref="I19:J19"/>
    <mergeCell ref="C18:D18"/>
    <mergeCell ref="C36:D36"/>
    <mergeCell ref="E36:F36"/>
    <mergeCell ref="G36:H36"/>
    <mergeCell ref="I36:J36"/>
    <mergeCell ref="C33:D33"/>
    <mergeCell ref="E33:F33"/>
    <mergeCell ref="G33:H33"/>
    <mergeCell ref="I33:J33"/>
    <mergeCell ref="C34:D34"/>
    <mergeCell ref="E34:F34"/>
    <mergeCell ref="G34:H34"/>
    <mergeCell ref="I34:J34"/>
    <mergeCell ref="C35:D35"/>
    <mergeCell ref="E35:F35"/>
    <mergeCell ref="G35:H35"/>
    <mergeCell ref="I35:J35"/>
    <mergeCell ref="I26:J26"/>
    <mergeCell ref="C27:D27"/>
    <mergeCell ref="E27:F27"/>
    <mergeCell ref="G27:H27"/>
    <mergeCell ref="I27:J27"/>
    <mergeCell ref="I30:J30"/>
    <mergeCell ref="C26:D26"/>
    <mergeCell ref="E26:F26"/>
    <mergeCell ref="G26:H26"/>
    <mergeCell ref="C28:D28"/>
    <mergeCell ref="E28:F28"/>
    <mergeCell ref="G28:H28"/>
    <mergeCell ref="I28:J28"/>
    <mergeCell ref="I23:J23"/>
    <mergeCell ref="G23:H23"/>
    <mergeCell ref="E23:F23"/>
    <mergeCell ref="C23:D23"/>
    <mergeCell ref="C24:D24"/>
    <mergeCell ref="E24:F24"/>
    <mergeCell ref="G24:H24"/>
    <mergeCell ref="I24:J24"/>
    <mergeCell ref="C25:D25"/>
    <mergeCell ref="E25:F25"/>
    <mergeCell ref="G25:H25"/>
    <mergeCell ref="I25:J25"/>
    <mergeCell ref="C14:D14"/>
    <mergeCell ref="E14:F14"/>
    <mergeCell ref="G14:H14"/>
    <mergeCell ref="I14:J14"/>
    <mergeCell ref="C15:D15"/>
    <mergeCell ref="E15:F15"/>
    <mergeCell ref="G15:H15"/>
    <mergeCell ref="I15:J15"/>
    <mergeCell ref="C32:D32"/>
    <mergeCell ref="E32:F32"/>
    <mergeCell ref="G32:H32"/>
    <mergeCell ref="I32:J32"/>
    <mergeCell ref="C29:D29"/>
    <mergeCell ref="E29:F29"/>
    <mergeCell ref="G29:H29"/>
    <mergeCell ref="I29:J29"/>
    <mergeCell ref="C30:D30"/>
    <mergeCell ref="E30:F30"/>
    <mergeCell ref="G30:H30"/>
    <mergeCell ref="C31:D31"/>
    <mergeCell ref="E31:F31"/>
    <mergeCell ref="G31:H31"/>
    <mergeCell ref="I31:J31"/>
    <mergeCell ref="I22:J22"/>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9" sqref="F9"/>
    </sheetView>
  </sheetViews>
  <sheetFormatPr defaultRowHeight="12.75"/>
  <cols>
    <col min="2" max="2" width="12.85546875" style="112" customWidth="1"/>
    <col min="3" max="3" width="14.5703125" style="112" bestFit="1" customWidth="1"/>
    <col min="4" max="4" width="16.5703125" bestFit="1" customWidth="1"/>
    <col min="5" max="5" width="18.5703125" style="112" customWidth="1"/>
    <col min="6" max="6" width="17.7109375" style="112" bestFit="1" customWidth="1"/>
    <col min="7" max="7" width="16.5703125" style="112" customWidth="1"/>
  </cols>
  <sheetData>
    <row r="1" spans="1:7">
      <c r="B1" s="112" t="s">
        <v>282</v>
      </c>
      <c r="C1" s="112" t="s">
        <v>284</v>
      </c>
      <c r="D1" t="s">
        <v>285</v>
      </c>
      <c r="E1" s="112" t="s">
        <v>283</v>
      </c>
      <c r="F1" s="112" t="s">
        <v>286</v>
      </c>
      <c r="G1" s="112" t="s">
        <v>287</v>
      </c>
    </row>
    <row r="2" spans="1:7">
      <c r="A2">
        <v>1</v>
      </c>
      <c r="B2" s="112">
        <v>12250000</v>
      </c>
      <c r="C2" s="112">
        <v>277050000</v>
      </c>
      <c r="D2" s="113">
        <f>B2+C2</f>
        <v>289300000</v>
      </c>
      <c r="E2" s="112">
        <v>10593768</v>
      </c>
      <c r="F2" s="114">
        <f>52164672783</f>
        <v>52164672783</v>
      </c>
      <c r="G2" s="112">
        <v>55177798861</v>
      </c>
    </row>
    <row r="3" spans="1:7">
      <c r="A3">
        <v>2</v>
      </c>
      <c r="B3" s="112">
        <v>21437500</v>
      </c>
      <c r="C3" s="112">
        <v>1308900000</v>
      </c>
      <c r="D3" s="113">
        <f t="shared" ref="D3:D16" si="0">B3+C3</f>
        <v>1330337500</v>
      </c>
      <c r="E3" s="112">
        <v>18921147</v>
      </c>
    </row>
    <row r="4" spans="1:7">
      <c r="A4">
        <v>3</v>
      </c>
      <c r="B4" s="112">
        <v>21437500</v>
      </c>
      <c r="C4" s="112">
        <v>-228050000</v>
      </c>
      <c r="D4" s="113">
        <f t="shared" si="0"/>
        <v>-206612500</v>
      </c>
      <c r="E4" s="112">
        <v>18855834</v>
      </c>
    </row>
    <row r="5" spans="1:7">
      <c r="A5">
        <v>4</v>
      </c>
      <c r="B5" s="112">
        <v>21486682</v>
      </c>
      <c r="C5" s="112">
        <v>-1335650000</v>
      </c>
      <c r="D5" s="113">
        <f t="shared" si="0"/>
        <v>-1314163318</v>
      </c>
      <c r="E5" s="112">
        <v>18528857</v>
      </c>
    </row>
    <row r="6" spans="1:7">
      <c r="A6">
        <v>5</v>
      </c>
      <c r="B6" s="112">
        <v>15312500</v>
      </c>
      <c r="C6" s="112">
        <v>277750000</v>
      </c>
      <c r="D6" s="113">
        <f t="shared" si="0"/>
        <v>293062500</v>
      </c>
      <c r="E6" s="112">
        <v>13652688</v>
      </c>
    </row>
    <row r="7" spans="1:7">
      <c r="A7">
        <v>6</v>
      </c>
      <c r="B7" s="112">
        <v>6125000</v>
      </c>
      <c r="C7" s="112">
        <v>0</v>
      </c>
      <c r="D7" s="113">
        <f t="shared" si="0"/>
        <v>6125000</v>
      </c>
      <c r="E7" s="112">
        <v>5277736</v>
      </c>
    </row>
    <row r="8" spans="1:7">
      <c r="A8">
        <v>7</v>
      </c>
      <c r="B8" s="112">
        <v>21437500</v>
      </c>
      <c r="C8" s="112">
        <v>930250000</v>
      </c>
      <c r="D8" s="113">
        <f t="shared" si="0"/>
        <v>951687500</v>
      </c>
      <c r="E8" s="112">
        <v>18774582</v>
      </c>
    </row>
    <row r="9" spans="1:7">
      <c r="A9">
        <v>8</v>
      </c>
      <c r="B9" s="112">
        <v>21437500</v>
      </c>
      <c r="C9" s="112">
        <v>-124250000</v>
      </c>
      <c r="D9" s="113">
        <f t="shared" si="0"/>
        <v>-102812500</v>
      </c>
      <c r="E9" s="112">
        <v>18749209</v>
      </c>
    </row>
    <row r="10" spans="1:7">
      <c r="A10">
        <v>9</v>
      </c>
      <c r="B10" s="112">
        <v>21437500</v>
      </c>
      <c r="C10" s="112">
        <v>-1434850000</v>
      </c>
      <c r="D10" s="113">
        <f t="shared" si="0"/>
        <v>-1413412500</v>
      </c>
      <c r="E10" s="112">
        <v>18295981</v>
      </c>
    </row>
    <row r="11" spans="1:7">
      <c r="A11">
        <v>10</v>
      </c>
      <c r="B11" s="112">
        <v>21464184</v>
      </c>
      <c r="C11" s="112">
        <v>300600000</v>
      </c>
      <c r="D11" s="113">
        <f t="shared" si="0"/>
        <v>322064184</v>
      </c>
      <c r="E11" s="112">
        <v>22138185</v>
      </c>
    </row>
    <row r="12" spans="1:7">
      <c r="A12">
        <v>11</v>
      </c>
      <c r="B12" s="112">
        <v>3062500</v>
      </c>
      <c r="C12" s="112">
        <v>-50300000</v>
      </c>
      <c r="D12" s="113">
        <f t="shared" si="0"/>
        <v>-47237500</v>
      </c>
      <c r="E12" s="112">
        <v>3572324</v>
      </c>
    </row>
    <row r="13" spans="1:7">
      <c r="A13">
        <v>12</v>
      </c>
      <c r="B13" s="112">
        <v>18375000</v>
      </c>
      <c r="C13" s="112">
        <v>805600000</v>
      </c>
      <c r="D13" s="113">
        <f t="shared" si="0"/>
        <v>823975000</v>
      </c>
      <c r="E13" s="112">
        <v>19308644</v>
      </c>
    </row>
    <row r="14" spans="1:7">
      <c r="A14">
        <v>13</v>
      </c>
      <c r="B14" s="112">
        <v>21437500</v>
      </c>
      <c r="C14" s="112">
        <v>633450000</v>
      </c>
      <c r="D14" s="113">
        <f t="shared" si="0"/>
        <v>654887500</v>
      </c>
      <c r="E14" s="112">
        <v>22710764</v>
      </c>
    </row>
    <row r="15" spans="1:7">
      <c r="A15">
        <v>14</v>
      </c>
      <c r="B15" s="112">
        <v>21437500</v>
      </c>
      <c r="C15" s="112">
        <v>426150000</v>
      </c>
      <c r="D15" s="113">
        <f t="shared" si="0"/>
        <v>447587500</v>
      </c>
      <c r="E15" s="112">
        <v>22861296</v>
      </c>
    </row>
    <row r="16" spans="1:7">
      <c r="A16">
        <v>15</v>
      </c>
      <c r="B16" s="112">
        <v>21471076</v>
      </c>
      <c r="C16" s="112">
        <v>377850000</v>
      </c>
      <c r="D16" s="113">
        <f t="shared" si="0"/>
        <v>399321076</v>
      </c>
      <c r="E16" s="112">
        <v>23001636</v>
      </c>
    </row>
    <row r="17" spans="1:7">
      <c r="A17">
        <v>16</v>
      </c>
      <c r="B17" s="112">
        <f>134434500</f>
        <v>134434500</v>
      </c>
      <c r="C17" s="112">
        <v>723793000</v>
      </c>
      <c r="D17" s="113">
        <f>B17+C17</f>
        <v>858227500</v>
      </c>
      <c r="E17" s="112">
        <v>10339523</v>
      </c>
    </row>
    <row r="18" spans="1:7">
      <c r="D18" s="120">
        <f>SUM(D2:D17)</f>
        <v>3292336942</v>
      </c>
      <c r="E18" s="115">
        <f>SUM(E2:E17)</f>
        <v>265582174</v>
      </c>
      <c r="G18" s="112">
        <v>49895856988</v>
      </c>
    </row>
    <row r="19" spans="1:7">
      <c r="D19" s="113">
        <f>2276455125</f>
        <v>2276455125</v>
      </c>
      <c r="E19" s="116">
        <f>142156978</f>
        <v>142156978</v>
      </c>
      <c r="G19" s="112">
        <v>2134298147</v>
      </c>
    </row>
    <row r="20" spans="1:7">
      <c r="D20" s="113">
        <f>D18+D19</f>
        <v>5568792067</v>
      </c>
      <c r="E20" s="112">
        <f>E18+E19</f>
        <v>407739152</v>
      </c>
    </row>
    <row r="21" spans="1:7">
      <c r="D21" s="117">
        <f>D20/2</f>
        <v>2784396033.5</v>
      </c>
      <c r="E21" s="114">
        <f>E20/2</f>
        <v>203869576</v>
      </c>
      <c r="G21" s="112">
        <v>2134298147</v>
      </c>
    </row>
    <row r="23" spans="1:7">
      <c r="D23" s="118">
        <f>D21/G2</f>
        <v>5.0462252771522352E-2</v>
      </c>
      <c r="E23" s="119">
        <f>E21/G2</f>
        <v>3.6947754388241146E-3</v>
      </c>
      <c r="G23" s="112">
        <v>52030155135</v>
      </c>
    </row>
    <row r="25" spans="1:7">
      <c r="A25" s="125"/>
      <c r="B25" s="126"/>
      <c r="D25" s="118"/>
    </row>
    <row r="26" spans="1:7">
      <c r="B26" s="126"/>
      <c r="D26" s="113"/>
    </row>
    <row r="27" spans="1:7">
      <c r="B27" s="126"/>
      <c r="D27" s="113"/>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CBB7Ssrvy8BAPY5zaTSfycuhw+c=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Vi92/HEWhQKgGzzQseSlFma41WM=</DigestValue>
    </Reference>
  </SignedInfo>
  <SignatureValue>P31Am9KbZmzbt621EC65HboLra0reZzzZaeBhdkfs3HCO35VlpoxFeEL3GgrsD5xVcG3fvktaKLh
kzki02177V0U8sEwcaUPqHiWsQ2Fr8K8d9+eh21KS6lZgoW4ggzTF+tdx5lgPqQngYZATle2mT6X
wDZURH197qkgd8uY8rA=</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iiRyfUUJrtwHhxGX5k+bc48RkR8=</DigestValue>
      </Reference>
      <Reference URI="/xl/printerSettings/printerSettings3.bin?ContentType=application/vnd.openxmlformats-officedocument.spreadsheetml.printerSettings">
        <DigestMethod Algorithm="http://www.w3.org/2000/09/xmldsig#sha1"/>
        <DigestValue>iiRyfUUJrtwHhxGX5k+bc48RkR8=</DigestValue>
      </Reference>
      <Reference URI="/xl/worksheets/sheet7.xml?ContentType=application/vnd.openxmlformats-officedocument.spreadsheetml.worksheet+xml">
        <DigestMethod Algorithm="http://www.w3.org/2000/09/xmldsig#sha1"/>
        <DigestValue>qWWCHi9QGXk5Nv05GY/iMUI7SVs=</DigestValue>
      </Reference>
      <Reference URI="/xl/worksheets/sheet5.xml?ContentType=application/vnd.openxmlformats-officedocument.spreadsheetml.worksheet+xml">
        <DigestMethod Algorithm="http://www.w3.org/2000/09/xmldsig#sha1"/>
        <DigestValue>zKn6Auh4bfz6FCOF6hJHJV/spfM=</DigestValue>
      </Reference>
      <Reference URI="/xl/worksheets/sheet6.xml?ContentType=application/vnd.openxmlformats-officedocument.spreadsheetml.worksheet+xml">
        <DigestMethod Algorithm="http://www.w3.org/2000/09/xmldsig#sha1"/>
        <DigestValue>T/8kEkLdNIXRleYfBiM68SNDq6I=</DigestValue>
      </Reference>
      <Reference URI="/xl/drawings/vmlDrawing2.vml?ContentType=application/vnd.openxmlformats-officedocument.vmlDrawing">
        <DigestMethod Algorithm="http://www.w3.org/2000/09/xmldsig#sha1"/>
        <DigestValue>kR3Grt4/lqu0g1mhEkPyJr82jXo=</DigestValue>
      </Reference>
      <Reference URI="/xl/printerSettings/printerSettings1.bin?ContentType=application/vnd.openxmlformats-officedocument.spreadsheetml.printerSettings">
        <DigestMethod Algorithm="http://www.w3.org/2000/09/xmldsig#sha1"/>
        <DigestValue>iiRyfUUJrtwHhxGX5k+bc48RkR8=</DigestValue>
      </Reference>
      <Reference URI="/xl/drawings/vmlDrawing1.vml?ContentType=application/vnd.openxmlformats-officedocument.vmlDrawing">
        <DigestMethod Algorithm="http://www.w3.org/2000/09/xmldsig#sha1"/>
        <DigestValue>1U/6cEn3XL+lN1RzobBioeNWF0c=</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printerSettings/printerSettings4.bin?ContentType=application/vnd.openxmlformats-officedocument.spreadsheetml.printerSettings">
        <DigestMethod Algorithm="http://www.w3.org/2000/09/xmldsig#sha1"/>
        <DigestValue>54TRxem992/G7YP81VQcC6Q8KAc=</DigestValue>
      </Reference>
      <Reference URI="/xl/calcChain.xml?ContentType=application/vnd.openxmlformats-officedocument.spreadsheetml.calcChain+xml">
        <DigestMethod Algorithm="http://www.w3.org/2000/09/xmldsig#sha1"/>
        <DigestValue>H1iKS1fRG2IOxKY8yhSvO7R8xtw=</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printerSettings/printerSettings6.bin?ContentType=application/vnd.openxmlformats-officedocument.spreadsheetml.printerSettings">
        <DigestMethod Algorithm="http://www.w3.org/2000/09/xmldsig#sha1"/>
        <DigestValue>54TRxem992/G7YP81VQcC6Q8KAc=</DigestValue>
      </Reference>
      <Reference URI="/xl/comments2.xml?ContentType=application/vnd.openxmlformats-officedocument.spreadsheetml.comments+xml">
        <DigestMethod Algorithm="http://www.w3.org/2000/09/xmldsig#sha1"/>
        <DigestValue>pTYswmIx2gvPxEy1CKV//kKsJoU=</DigestValue>
      </Reference>
      <Reference URI="/xl/printerSettings/printerSettings5.bin?ContentType=application/vnd.openxmlformats-officedocument.spreadsheetml.printerSettings">
        <DigestMethod Algorithm="http://www.w3.org/2000/09/xmldsig#sha1"/>
        <DigestValue>54TRxem992/G7YP81VQcC6Q8KAc=</DigestValue>
      </Reference>
      <Reference URI="/xl/comments1.xml?ContentType=application/vnd.openxmlformats-officedocument.spreadsheetml.comments+xml">
        <DigestMethod Algorithm="http://www.w3.org/2000/09/xmldsig#sha1"/>
        <DigestValue>rMR6jNr4Ga8esQCcpIHXjVNEaA8=</DigestValue>
      </Reference>
      <Reference URI="/xl/sharedStrings.xml?ContentType=application/vnd.openxmlformats-officedocument.spreadsheetml.sharedStrings+xml">
        <DigestMethod Algorithm="http://www.w3.org/2000/09/xmldsig#sha1"/>
        <DigestValue>IgYBiEYu7ns0PphZ+iHPpvdu/ec=</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WqiEtSp/X08mbxZq3uf4JsEPonI=</DigestValue>
      </Reference>
      <Reference URI="/xl/styles.xml?ContentType=application/vnd.openxmlformats-officedocument.spreadsheetml.styles+xml">
        <DigestMethod Algorithm="http://www.w3.org/2000/09/xmldsig#sha1"/>
        <DigestValue>Kubc5V4UiOlTP8YsHgnZUSBkQpE=</DigestValue>
      </Reference>
      <Reference URI="/xl/worksheets/sheet3.xml?ContentType=application/vnd.openxmlformats-officedocument.spreadsheetml.worksheet+xml">
        <DigestMethod Algorithm="http://www.w3.org/2000/09/xmldsig#sha1"/>
        <DigestValue>VUCXByq6f9THyPzhl9jWNR8bjSs=</DigestValue>
      </Reference>
      <Reference URI="/xl/worksheets/sheet2.xml?ContentType=application/vnd.openxmlformats-officedocument.spreadsheetml.worksheet+xml">
        <DigestMethod Algorithm="http://www.w3.org/2000/09/xmldsig#sha1"/>
        <DigestValue>lnc/+DpLQgd3VehWKjWRoOfWyrQ=</DigestValue>
      </Reference>
      <Reference URI="/xl/worksheets/sheet4.xml?ContentType=application/vnd.openxmlformats-officedocument.spreadsheetml.worksheet+xml">
        <DigestMethod Algorithm="http://www.w3.org/2000/09/xmldsig#sha1"/>
        <DigestValue>LDMMV4/u42P49vYDBDGS8slGyA0=</DigestValue>
      </Reference>
      <Reference URI="/xl/worksheets/sheet1.xml?ContentType=application/vnd.openxmlformats-officedocument.spreadsheetml.worksheet+xml">
        <DigestMethod Algorithm="http://www.w3.org/2000/09/xmldsig#sha1"/>
        <DigestValue>sz97QuzGsk2Vf7lVJGlMEL+3im8=</DigestValue>
      </Reference>
      <Reference URI="/xl/drawings/vmlDrawing5.vml?ContentType=application/vnd.openxmlformats-officedocument.vmlDrawing">
        <DigestMethod Algorithm="http://www.w3.org/2000/09/xmldsig#sha1"/>
        <DigestValue>COoGOSXUQ6vBfKAu8SLPoZnrTKs=</DigestValue>
      </Reference>
      <Reference URI="/xl/drawings/vmlDrawing4.vml?ContentType=application/vnd.openxmlformats-officedocument.vmlDrawing">
        <DigestMethod Algorithm="http://www.w3.org/2000/09/xmldsig#sha1"/>
        <DigestValue>ui4Mrzb7Bd4QYTesvlaNTjJqsTU=</DigestValue>
      </Reference>
      <Reference URI="/xl/media/image1.png?ContentType=image/png">
        <DigestMethod Algorithm="http://www.w3.org/2000/09/xmldsig#sha1"/>
        <DigestValue>9wISiuMVHuA6DvVlZTJptxouCmQ=</DigestValue>
      </Reference>
      <Reference URI="/xl/drawings/vmlDrawing3.vml?ContentType=application/vnd.openxmlformats-officedocument.vmlDrawing">
        <DigestMethod Algorithm="http://www.w3.org/2000/09/xmldsig#sha1"/>
        <DigestValue>PH14ddUdi9//k8XZ3iPXBs1fzLk=</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chbyYiOmO6x7IZcHxwmO15ASCso=</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eI188bPj4EHlpg+MDIh7RLJLBrU=</DigestValue>
      </Reference>
      <Reference URI="/xl/drawings/_rels/vmlDrawing5.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AjC6k3XZR+HkYRuPYHQMgyuOvFQ=</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ajOnih6WWPQeLlC4z5Zsf9Xs4hQ=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sPjTm3iBCnU5GopQsSQqHlB8Twc=</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YlZmPWhjBrzuDLeBF0nuM2tmJkM=</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Noqq54xuFBCi3XL2goQrV4yJ8Ow=</DigestValue>
      </Reference>
    </Manifest>
    <SignatureProperties>
      <SignatureProperty Id="idSignatureTime" Target="#idPackageSignature">
        <mdssi:SignatureTime>
          <mdssi:Format>YYYY-MM-DDThh:mm:ssTZD</mdssi:Format>
          <mdssi:Value>2022-04-19T03:19:32Z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2022-04-19T03:19:32Z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PNSGS0tiJ/nKZFygSfSYvxf+giI=</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a6UsYuFwKqKuwGn6Yrsnrc66+Jo=</DigestValue>
    </Reference>
  </SignedInfo>
  <SignatureValue>HxHah3CIw1qv9ZJWHu48boIBDcssPWEY/D2bnyZOUC9lmEQjY5OY6NVWmbZdVDrbnRa1rPw/l9Fr
HO2DSfgUfoqGjN6WP7abvgLPw7eQNFEuAjD11Dmlu5YOVxGV5llnYuZaxSMjkaY1w5nFBZnJ6eDn
+oJvc9uENzjSS1thOZc=</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H1iKS1fRG2IOxKY8yhSvO7R8xtw=</DigestValue>
      </Reference>
      <Reference URI="/xl/comments1.xml?ContentType=application/vnd.openxmlformats-officedocument.spreadsheetml.comments+xml">
        <DigestMethod Algorithm="http://www.w3.org/2000/09/xmldsig#sha1"/>
        <DigestValue>rMR6jNr4Ga8esQCcpIHXjVNEaA8=</DigestValue>
      </Reference>
      <Reference URI="/xl/comments2.xml?ContentType=application/vnd.openxmlformats-officedocument.spreadsheetml.comments+xml">
        <DigestMethod Algorithm="http://www.w3.org/2000/09/xmldsig#sha1"/>
        <DigestValue>pTYswmIx2gvPxEy1CKV//kKsJoU=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1U/6cEn3XL+lN1RzobBioeNWF0c=</DigestValue>
      </Reference>
      <Reference URI="/xl/drawings/vmlDrawing2.vml?ContentType=application/vnd.openxmlformats-officedocument.vmlDrawing">
        <DigestMethod Algorithm="http://www.w3.org/2000/09/xmldsig#sha1"/>
        <DigestValue>kR3Grt4/lqu0g1mhEkPyJr82jXo=</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iiRyfUUJrtwHhxGX5k+bc48RkR8=</DigestValue>
      </Reference>
      <Reference URI="/xl/printerSettings/printerSettings2.bin?ContentType=application/vnd.openxmlformats-officedocument.spreadsheetml.printerSettings">
        <DigestMethod Algorithm="http://www.w3.org/2000/09/xmldsig#sha1"/>
        <DigestValue>iiRyfUUJrtwHhxGX5k+bc48RkR8=</DigestValue>
      </Reference>
      <Reference URI="/xl/printerSettings/printerSettings3.bin?ContentType=application/vnd.openxmlformats-officedocument.spreadsheetml.printerSettings">
        <DigestMethod Algorithm="http://www.w3.org/2000/09/xmldsig#sha1"/>
        <DigestValue>iiRyfUUJrtwHhxGX5k+bc48RkR8=</DigestValue>
      </Reference>
      <Reference URI="/xl/printerSettings/printerSettings4.bin?ContentType=application/vnd.openxmlformats-officedocument.spreadsheetml.printerSettings">
        <DigestMethod Algorithm="http://www.w3.org/2000/09/xmldsig#sha1"/>
        <DigestValue>54TRxem992/G7YP81VQcC6Q8KAc=</DigestValue>
      </Reference>
      <Reference URI="/xl/printerSettings/printerSettings5.bin?ContentType=application/vnd.openxmlformats-officedocument.spreadsheetml.printerSettings">
        <DigestMethod Algorithm="http://www.w3.org/2000/09/xmldsig#sha1"/>
        <DigestValue>54TRxem992/G7YP81VQcC6Q8KAc=</DigestValue>
      </Reference>
      <Reference URI="/xl/printerSettings/printerSettings6.bin?ContentType=application/vnd.openxmlformats-officedocument.spreadsheetml.printerSettings">
        <DigestMethod Algorithm="http://www.w3.org/2000/09/xmldsig#sha1"/>
        <DigestValue>54TRxem992/G7YP81VQcC6Q8KAc=</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IgYBiEYu7ns0PphZ+iHPpvdu/ec=</DigestValue>
      </Reference>
      <Reference URI="/xl/styles.xml?ContentType=application/vnd.openxmlformats-officedocument.spreadsheetml.styles+xml">
        <DigestMethod Algorithm="http://www.w3.org/2000/09/xmldsig#sha1"/>
        <DigestValue>Kubc5V4UiOlTP8YsHgnZUSBkQpE=</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WqiEtSp/X08mbxZq3uf4JsEPonI=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sz97QuzGsk2Vf7lVJGlMEL+3im8=</DigestValue>
      </Reference>
      <Reference URI="/xl/worksheets/sheet2.xml?ContentType=application/vnd.openxmlformats-officedocument.spreadsheetml.worksheet+xml">
        <DigestMethod Algorithm="http://www.w3.org/2000/09/xmldsig#sha1"/>
        <DigestValue>lnc/+DpLQgd3VehWKjWRoOfWyrQ=</DigestValue>
      </Reference>
      <Reference URI="/xl/worksheets/sheet3.xml?ContentType=application/vnd.openxmlformats-officedocument.spreadsheetml.worksheet+xml">
        <DigestMethod Algorithm="http://www.w3.org/2000/09/xmldsig#sha1"/>
        <DigestValue>VUCXByq6f9THyPzhl9jWNR8bjSs=</DigestValue>
      </Reference>
      <Reference URI="/xl/worksheets/sheet4.xml?ContentType=application/vnd.openxmlformats-officedocument.spreadsheetml.worksheet+xml">
        <DigestMethod Algorithm="http://www.w3.org/2000/09/xmldsig#sha1"/>
        <DigestValue>LDMMV4/u42P49vYDBDGS8slGyA0=</DigestValue>
      </Reference>
      <Reference URI="/xl/worksheets/sheet5.xml?ContentType=application/vnd.openxmlformats-officedocument.spreadsheetml.worksheet+xml">
        <DigestMethod Algorithm="http://www.w3.org/2000/09/xmldsig#sha1"/>
        <DigestValue>zKn6Auh4bfz6FCOF6hJHJV/spfM=</DigestValue>
      </Reference>
      <Reference URI="/xl/worksheets/sheet6.xml?ContentType=application/vnd.openxmlformats-officedocument.spreadsheetml.worksheet+xml">
        <DigestMethod Algorithm="http://www.w3.org/2000/09/xmldsig#sha1"/>
        <DigestValue>T/8kEkLdNIXRleYfBiM68SNDq6I=</DigestValue>
      </Reference>
      <Reference URI="/xl/worksheets/sheet7.xml?ContentType=application/vnd.openxmlformats-officedocument.spreadsheetml.worksheet+xml">
        <DigestMethod Algorithm="http://www.w3.org/2000/09/xmldsig#sha1"/>
        <DigestValue>qWWCHi9QGXk5Nv05GY/iMUI7SVs=</DigestValue>
      </Reference>
    </Manifest>
    <SignatureProperties>
      <SignatureProperty Id="idSignatureTime" Target="#idPackageSignature">
        <mdssi:SignatureTime xmlns:mdssi="http://schemas.openxmlformats.org/package/2006/digital-signature">
          <mdssi:Format>YYYY-MM-DDThh:mm:ssTZD</mdssi:Format>
          <mdssi:Value>2022-04-20T08:57:32Z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2022-04-20T08:57:32Z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1.CDKT</vt:lpstr>
      <vt:lpstr>2.KQKD</vt:lpstr>
      <vt:lpstr>NOTICE TO FS</vt:lpstr>
      <vt:lpstr>B05</vt:lpstr>
      <vt:lpstr>B06</vt:lpstr>
      <vt:lpstr>B07</vt:lpstr>
      <vt:lpstr>Sheet1</vt:lpstr>
      <vt:lpstr>'1.CDKT'!Print_Area</vt:lpstr>
      <vt:lpstr>'2.KQKD'!Print_Area</vt:lpstr>
      <vt:lpstr>'B05'!Print_Area</vt:lpstr>
      <vt:lpstr>'B06'!Print_Area</vt:lpstr>
      <vt:lpstr>'B07'!Print_Area</vt:lpstr>
      <vt:lpstr>'NOTICE TO FS'!Print_Area</vt:lpstr>
    </vt:vector>
  </TitlesOfParts>
  <Company>Techcombank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NGUYEN VIET HA</cp:lastModifiedBy>
  <cp:lastPrinted>2022-04-18T10:15:36Z</cp:lastPrinted>
  <dcterms:created xsi:type="dcterms:W3CDTF">2017-04-05T01:53:57Z</dcterms:created>
  <dcterms:modified xsi:type="dcterms:W3CDTF">2022-04-19T03:14:53Z</dcterms:modified>
</cp:coreProperties>
</file>