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630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12" i="3" s="1"/>
  <c r="C15" i="3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5" i="5" l="1"/>
  <c r="A43" i="5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<sst xmlns="http://schemas.openxmlformats.org/spreadsheetml/2006/main" count="170" uniqueCount="85">
  <si>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</si>
  <si>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</si>
  <si>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</si>
  <si>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</si>
  <si>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</si>
  <si>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</si>
  <si>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</si>
  <si>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</si>
  <si>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</si>
  <si>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</si>
  <si>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</si>
  <si>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</si>
  <si>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</si>
  <si>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</si>
  <si>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</si>
  <si>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</si>
  <si>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</si>
  <si>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</si>
  <si>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</si>
  <si>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</si>
  <si>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</si>
  <si>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</si>
  <si>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</si>
  <si>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</si>
  <si>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</si>
  <si>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</si>
  <si>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</si>
  <si>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</si>
  <si>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</si>
  <si>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</si>
  <si>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</si>
  <si>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</si>
  <si>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</si>
  <si>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</si>
  <si>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</si>
  <si>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</si>
  <si>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</si>
  <si>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</si>
  <si>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</si>
  <si>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</si>
  <si>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</si>
  <si>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</si>
  <si>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</si>
  <si>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</si>
  <si>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</si>
  <si>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</si>
  <si>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</si>
  <si>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</si>
  <si>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</si>
  <si>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</si>
  <si>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</si>
  <si>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</si>
  <si>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</si>
  <si>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</si>
  <si>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</si>
  <si>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</si>
  <si>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</si>
  <si>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</si>
  <si>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</si>
  <si>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</si>
  <si>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</si>
  <si>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</si>
  <si>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</si>
  <si>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</si>
  <si>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</si>
  <si>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</si>
  <si>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</si>
  <si>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</si>
  <si>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</si>
  <si>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</si>
  <si>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</si>
  <si>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</si>
  <si>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</si>
  <si>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</si>
  <si>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</si>
  <si>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</si>
  <si>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</si>
  <si>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</si>
  <si>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</si>
  <si>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</si>
  <si>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</si>
  <si>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</si>
  <si>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</si>
  <si>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</si>
  <si>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11 tháng 04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</si>
</sst>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4" fontId="0" fillId="0" borderId="0" xfId="1" applyFont="1"/>
    <xf numFmtId="164" fontId="4" fillId="0" borderId="1" xfId="1" applyFont="1" applyBorder="1" applyAlignment="1">
      <alignment horizontal="right"/>
    </xf>
    <xf numFmtId="166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164" fontId="11" fillId="0" borderId="1" xfId="1" applyFont="1" applyFill="1" applyBorder="1" applyAlignment="1">
      <alignment horizontal="right"/>
    </xf>
    <xf numFmtId="164" fontId="3" fillId="0" borderId="2" xfId="1" applyFont="1" applyFill="1" applyBorder="1" applyAlignment="1"/>
    <xf numFmtId="164" fontId="3" fillId="0" borderId="2" xfId="1" applyFont="1" applyFill="1" applyBorder="1" applyAlignment="1">
      <alignment horizontal="right"/>
    </xf>
    <xf numFmtId="37" fontId="13" fillId="0" borderId="3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4" fontId="6" fillId="0" borderId="1" xfId="1" applyFont="1" applyFill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166" fontId="6" fillId="0" borderId="1" xfId="1" applyNumberFormat="1" applyFont="1" applyFill="1" applyBorder="1" applyAlignment="1">
      <alignment horizontal="left"/>
    </xf>
    <xf numFmtId="166" fontId="3" fillId="0" borderId="1" xfId="1" applyNumberFormat="1" applyFont="1" applyFill="1" applyBorder="1" applyAlignment="1">
      <alignment horizontal="left"/>
    </xf>
    <xf numFmtId="10" fontId="6" fillId="0" borderId="1" xfId="2" applyNumberFormat="1" applyFont="1" applyFill="1" applyBorder="1" applyAlignment="1">
      <alignment horizontal="right"/>
    </xf>
    <xf numFmtId="10" fontId="3" fillId="0" borderId="1" xfId="2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F13" sqref="F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9" t="s">
        <v>0</v>
      </c>
      <c r="B1" s="39"/>
      <c r="C1" s="39"/>
      <c r="D1" s="39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44655</v>
      </c>
    </row>
    <row r="3" spans="1:4" ht="15" customHeight="1" x14ac:dyDescent="0.25">
      <c r="A3" s="1"/>
      <c r="B3" s="1" t="s">
        <v>1</v>
      </c>
      <c r="C3" s="2" t="s">
        <v>3</v>
      </c>
      <c r="D3" s="8">
        <v>44661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30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42" t="s">
        <v>19</v>
      </c>
      <c r="D17" s="42"/>
    </row>
    <row r="18" spans="1:4" ht="15" customHeight="1" x14ac:dyDescent="0.25">
      <c r="A18" s="1" t="s">
        <v>1</v>
      </c>
      <c r="B18" s="1" t="s">
        <v>1</v>
      </c>
      <c r="C18" s="42" t="s">
        <v>20</v>
      </c>
      <c r="D18" s="42"/>
    </row>
    <row r="19" spans="1:4" ht="15" customHeight="1" x14ac:dyDescent="0.25">
      <c r="A19" s="1" t="s">
        <v>1</v>
      </c>
      <c r="B19" s="1" t="s">
        <v>1</v>
      </c>
      <c r="C19" s="42" t="s">
        <v>21</v>
      </c>
      <c r="D19" s="4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40" t="s">
        <v>22</v>
      </c>
      <c r="B23" s="40"/>
      <c r="C23" s="40" t="s">
        <v>23</v>
      </c>
      <c r="D23" s="40"/>
    </row>
    <row r="24" spans="1:4" ht="15" customHeight="1" x14ac:dyDescent="0.2">
      <c r="A24" s="41" t="s">
        <v>24</v>
      </c>
      <c r="B24" s="41"/>
      <c r="C24" s="41" t="s">
        <v>24</v>
      </c>
      <c r="D24" s="41"/>
    </row>
    <row r="25" spans="1:4" ht="15" customHeight="1" x14ac:dyDescent="0.25">
      <c r="A25" s="42" t="s">
        <v>1</v>
      </c>
      <c r="B25" s="42"/>
      <c r="C25" s="42" t="s">
        <v>1</v>
      </c>
      <c r="D25" s="4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workbookViewId="0">
      <selection activeCell="D12" sqref="D1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19">
        <v>117901247926</v>
      </c>
      <c r="D4" s="19">
        <v>97433326732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0"/>
      <c r="D5" s="20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0">
        <v>11976.34</v>
      </c>
      <c r="D6" s="20">
        <v>11974.64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1"/>
      <c r="D7" s="21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19">
        <v>118156627859</v>
      </c>
      <c r="D8" s="19">
        <v>117901247926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0"/>
      <c r="D9" s="20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0">
        <v>11992.34</v>
      </c>
      <c r="D10" s="20">
        <v>11976.34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2">
        <f>C8-C4</f>
        <v>255379933</v>
      </c>
      <c r="D11" s="22">
        <v>20467921194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3">
        <f>C11-C13</f>
        <v>157684613</v>
      </c>
      <c r="D12" s="23">
        <v>13738680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29">
        <v>97695320</v>
      </c>
      <c r="D13" s="23">
        <v>20454182514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4"/>
      <c r="D14" s="24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5">
        <f>C10/C6-1</f>
        <v>1.3359674157547019E-3</v>
      </c>
      <c r="D15" s="25">
        <v>1.4196668960408942E-4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6"/>
      <c r="D16" s="26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27">
        <v>12003.29</v>
      </c>
      <c r="D17" s="27">
        <v>12003.29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28">
        <v>11332.27</v>
      </c>
      <c r="D18" s="28">
        <v>11328.47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31"/>
      <c r="D19" s="32"/>
      <c r="G19" s="17"/>
      <c r="H19" s="17"/>
    </row>
    <row r="20" spans="1:9" ht="15" customHeight="1" x14ac:dyDescent="0.25">
      <c r="A20" s="4" t="s">
        <v>64</v>
      </c>
      <c r="B20" s="4" t="s">
        <v>37</v>
      </c>
      <c r="C20" s="33">
        <v>1713570.07</v>
      </c>
      <c r="D20" s="34">
        <v>1686862.39</v>
      </c>
      <c r="F20" s="17"/>
      <c r="G20" s="17"/>
      <c r="H20" s="17"/>
    </row>
    <row r="21" spans="1:9" ht="15" customHeight="1" x14ac:dyDescent="0.25">
      <c r="A21" s="4" t="s">
        <v>65</v>
      </c>
      <c r="B21" s="4" t="s">
        <v>39</v>
      </c>
      <c r="C21" s="35">
        <v>20549714893</v>
      </c>
      <c r="D21" s="36">
        <v>20202437515.8526</v>
      </c>
      <c r="F21" s="17"/>
      <c r="G21" s="17"/>
      <c r="H21" s="17"/>
    </row>
    <row r="22" spans="1:9" ht="15" customHeight="1" x14ac:dyDescent="0.25">
      <c r="A22" s="4" t="s">
        <v>66</v>
      </c>
      <c r="B22" s="4" t="s">
        <v>41</v>
      </c>
      <c r="C22" s="37">
        <v>0.1739</v>
      </c>
      <c r="D22" s="38">
        <v>0.1713504977363135</v>
      </c>
      <c r="F22" s="17"/>
      <c r="G22" s="17"/>
      <c r="H22" s="17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42" t="s">
        <v>77</v>
      </c>
      <c r="B33" s="42"/>
      <c r="C33" s="42"/>
      <c r="D33" s="42"/>
    </row>
    <row r="34" spans="1:4" ht="15" customHeight="1" x14ac:dyDescent="0.25">
      <c r="A34" s="42" t="s">
        <v>78</v>
      </c>
      <c r="B34" s="42"/>
      <c r="C34" s="42"/>
      <c r="D34" s="4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{'SheetId':'0f0a93f5-60f7-4c27-9121-9ea290dd8334','UId':'7d8df9de-6ec3-46c6-a9cb-3bb3debdabc3','Col':3,'Row':4,'Format':'numberic','Value':'117901247926','TargetCode':''}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{'SheetId':'0f0a93f5-60f7-4c27-9121-9ea290dd8334','UId':'6878300a-c20f-462d-9746-1f03421f3475','Col':4,'Row':4,'Format':'numberic','Value':'97433326732','TargetCode':''}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{'SheetId':'0f0a93f5-60f7-4c27-9121-9ea290dd8334','UId':'cc99c128-86ca-47ff-b226-95c60d9beb91','Col':3,'Row':6,'Format':'numberic','Value':'11976.34','TargetCode':''}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{'SheetId':'0f0a93f5-60f7-4c27-9121-9ea290dd8334','UId':'c3bfcec2-e653-4f82-860b-803225fef5d1','Col':4,'Row':6,'Format':'numberic','Value':'11974.64','TargetCode':''}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{'SheetId':'0f0a93f5-60f7-4c27-9121-9ea290dd8334','UId':'1a4c42c9-725c-46f6-8a85-4bdbfb1f8740','Col':3,'Row':8,'Format':'numberic','Value':'118156627859','TargetCode':''}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{'SheetId':'0f0a93f5-60f7-4c27-9121-9ea290dd8334','UId':'102a5969-ecf0-48a6-9b4c-2ef748e27d05','Col':4,'Row':8,'Format':'numberic','Value':'117901247926','TargetCode':''}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{'SheetId':'0f0a93f5-60f7-4c27-9121-9ea290dd8334','UId':'0adef1d5-524d-427d-84c0-491fb70d8521','Col':3,'Row':10,'Format':'numberic','Value':'11992.34','TargetCode':''}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{'SheetId':'0f0a93f5-60f7-4c27-9121-9ea290dd8334','UId':'dfb17dcf-c5ba-4757-9b28-e20992bc4553','Col':4,'Row':10,'Format':'numberic','Value':'11976.34','TargetCode':''}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{'SheetId':'0f0a93f5-60f7-4c27-9121-9ea290dd8334','UId':'8c1be6bf-76a4-42d7-9fe4-f4822068d5a4','Col':3,'Row':11,'Format':'numberic','Value':'255379933','TargetCode':''}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{'SheetId':'0f0a93f5-60f7-4c27-9121-9ea290dd8334','UId':'45174d06-2d38-411d-96aa-79e2629d72fe','Col':4,'Row':11,'Format':'numberic','Value':'20467921194','TargetCode':''}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{'SheetId':'0f0a93f5-60f7-4c27-9121-9ea290dd8334','UId':'47189bce-6760-48da-9fba-cbd16cc1da69','Col':3,'Row':12,'Format':'numberic','Value':'157684613','TargetCode':''}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{'SheetId':'0f0a93f5-60f7-4c27-9121-9ea290dd8334','UId':'54b90877-796c-44fd-b01c-bac401362c90','Col':4,'Row':12,'Format':'numberic','Value':'13738680','TargetCode':''}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{'SheetId':'0f0a93f5-60f7-4c27-9121-9ea290dd8334','UId':'b596263e-ac83-4575-a696-5d078fa3d3e4','Col':3,'Row':13,'Format':'numberic','Value':'97695320','TargetCode':''}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{'SheetId':'0f0a93f5-60f7-4c27-9121-9ea290dd8334','UId':'97dfbdb2-a540-49b5-997a-79b58e09a2ce','Col':4,'Row':13,'Format':'numberic','Value':'20454182514','TargetCode':''}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{'SheetId':'0f0a93f5-60f7-4c27-9121-9ea290dd8334','UId':'99c444f1-5fe2-45a1-82fa-ae77b2e76c8c','Col':3,'Row':15,'Format':'numberic','Value':'0.0013359674157547','TargetCode':''}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{'SheetId':'0f0a93f5-60f7-4c27-9121-9ea290dd8334','UId':'3c320467-dbd9-42b8-b876-53a4718cfc56','Col':4,'Row':15,'Format':'numberic','Value':'0.000141966689604089','TargetCode':''}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{'SheetId':'0f0a93f5-60f7-4c27-9121-9ea290dd8334','UId':'b5f075a6-84c7-47a7-aca6-304f3e7f098b','Col':3,'Row':17,'Format':'numberic','Value':'12003.29','TargetCode':''}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{'SheetId':'0f0a93f5-60f7-4c27-9121-9ea290dd8334','UId':'4a3b5e69-6655-4a3c-91ad-151d0daffbbe','Col':4,'Row':17,'Format':'numberic','Value':'12003.29','TargetCode':''}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{'SheetId':'0f0a93f5-60f7-4c27-9121-9ea290dd8334','UId':'bc8aae90-3d32-424c-89d6-00637a1a5749','Col':3,'Row':18,'Format':'numberic','Value':'11332.27','TargetCode':''}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{'SheetId':'0f0a93f5-60f7-4c27-9121-9ea290dd8334','UId':'0712758c-ed69-4c11-ad9c-a1786f232e94','Col':4,'Row':18,'Format':'numberic','Value':'11328.47','TargetCode':''}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{'SheetId':'0f0a93f5-60f7-4c27-9121-9ea290dd8334','UId':'9d2538f9-f4fe-4678-a845-a343332a4000','Col':3,'Row':20,'Format':'numberic','Value':'1713570.07','TargetCode':''}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{'SheetId':'0f0a93f5-60f7-4c27-9121-9ea290dd8334','UId':'2aedc9fa-169e-4d63-8a5f-edb7276fb5de','Col':4,'Row':20,'Format':'numberic','Value':'1686862.39','TargetCode':''}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{'SheetId':'0f0a93f5-60f7-4c27-9121-9ea290dd8334','UId':'66104325-15b6-436e-8977-c1215983f874','Col':3,'Row':21,'Format':'numberic','Value':'20549714893','TargetCode':''}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{'SheetId':'0f0a93f5-60f7-4c27-9121-9ea290dd8334','UId':'7db1f99a-6d4f-4763-baf8-36e5fd015757','Col':4,'Row':21,'Format':'numberic','Value':'20202437515.8526','TargetCode':''}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{'SheetId':'0f0a93f5-60f7-4c27-9121-9ea290dd8334','UId':'17834fd5-1e27-40b9-8148-68fc4fbf1c12','Col':3,'Row':22,'Format':'numberic','Value':'0.1739','TargetCode':''}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{'SheetId':'0f0a93f5-60f7-4c27-9121-9ea290dd8334','UId':'e387b061-10a9-488c-9da4-acb1bc80e5aa','Col':4,'Row':22,'Format':'numberic','Value':'0.171350497736314','TargetCode':''}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e6XD/F1etM+CPmWpyeZVkDX8c2k=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t3s7pgb3vmk89oIXK105hc7V/xU=</DigestValue>
    </Reference>
  </SignedInfo>
  <SignatureValue>zvNmf/6x2rupSDbSTM0ktgqhoLIchbjWxu0DRlwIshhWvz/9/nT3fMtPaYSbAClZ2BDqr942PU6a
hZXUk4GQ5sDa57CVxpqwOSds7SC0g6DPop6hPkuOjN8do/2L8AjlH1CPGmTLR2h8G4xjA7f+265T
q3PstSmQcTYN8DqaLeQ=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kRKXH++I9Wbv+2zLPtAtEbhVj1U=</DigestValue>
      </Reference>
      <Reference URI="/xl/sharedStrings.xml?ContentType=application/vnd.openxmlformats-officedocument.spreadsheetml.sharedStrings+xml">
        <DigestMethod Algorithm="http://www.w3.org/2000/09/xmldsig#sha1"/>
        <DigestValue>TPVE1vvkkTEx6N54bCFid7rubvA=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styles.xml?ContentType=application/vnd.openxmlformats-officedocument.spreadsheetml.styles+xml">
        <DigestMethod Algorithm="http://www.w3.org/2000/09/xmldsig#sha1"/>
        <DigestValue>RGwjMAinYM2IcSRhjUcb9Q96mJU=</DigestValue>
      </Reference>
      <Reference URI="/xl/worksheets/sheet5.xml?ContentType=application/vnd.openxmlformats-officedocument.spreadsheetml.worksheet+xml">
        <DigestMethod Algorithm="http://www.w3.org/2000/09/xmldsig#sha1"/>
        <DigestValue>EjVURIlguZxXywFo0Vz8GvggnWI=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alcChain.xml?ContentType=application/vnd.openxmlformats-officedocument.spreadsheetml.calcChain+xml">
        <DigestMethod Algorithm="http://www.w3.org/2000/09/xmldsig#sha1"/>
        <DigestValue>Eppdt9gd+w1Qv7fRpTEeLH011D0=</DigestValue>
      </Reference>
      <Reference URI="/xl/comments1.xml?ContentType=application/vnd.openxmlformats-officedocument.spreadsheetml.comments+xml">
        <DigestMethod Algorithm="http://www.w3.org/2000/09/xmldsig#sha1"/>
        <DigestValue>BGEM36zn/n4C9sKshEEPsv/yF9c=</DigestValue>
      </Reference>
      <Reference URI="/xl/worksheets/sheet1.xml?ContentType=application/vnd.openxmlformats-officedocument.spreadsheetml.worksheet+xml">
        <DigestMethod Algorithm="http://www.w3.org/2000/09/xmldsig#sha1"/>
        <DigestValue>38Tks1iukDthmAnL/7cPyome/i0=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workbook.xml?ContentType=application/vnd.openxmlformats-officedocument.spreadsheetml.sheet.main+xml">
        <DigestMethod Algorithm="http://www.w3.org/2000/09/xmldsig#sha1"/>
        <DigestValue>Kha+idcfZEBqzaOBz/LwgPkVTVo=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4mGOI3GmtVuCS1YV1LyyaAUpARk=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2022-04-12T04:23:46Z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2022-04-12T04:23:46Z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zH+D0Uv/vL6fEK/KdZIcvNonbog=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s4JmSNV6kX4tjCzlM7BTvU3AqNU=</DigestValue>
    </Reference>
  </SignedInfo>
  <SignatureValue>m8iWeDTi3nxEAotgbUuwDwqTI50d2lP0d3P8yXhy7H45iavVkZYHiWnpbKqJQXBxAv1KH+CTY6DL
tWJANPOD+VMHiBmm67ZMbh+OyujgwvBodb177VwaBT8he61qm8NibnFAgPG8Se0hNjJWvj7g4Fme
sqQbZribTVdvmo/S/eY=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Eppdt9gd+w1Qv7fRpTEeLH011D0=</DigestValue>
      </Reference>
      <Reference URI="/xl/comments1.xml?ContentType=application/vnd.openxmlformats-officedocument.spreadsheetml.comments+xml">
        <DigestMethod Algorithm="http://www.w3.org/2000/09/xmldsig#sha1"/>
        <DigestValue>BGEM36zn/n4C9sKshEEPsv/yF9c=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kRKXH++I9Wbv+2zLPtAtEbhVj1U=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sharedStrings.xml?ContentType=application/vnd.openxmlformats-officedocument.spreadsheetml.sharedStrings+xml">
        <DigestMethod Algorithm="http://www.w3.org/2000/09/xmldsig#sha1"/>
        <DigestValue>TPVE1vvkkTEx6N54bCFid7rubvA=</DigestValue>
      </Reference>
      <Reference URI="/xl/styles.xml?ContentType=application/vnd.openxmlformats-officedocument.spreadsheetml.styles+xml">
        <DigestMethod Algorithm="http://www.w3.org/2000/09/xmldsig#sha1"/>
        <DigestValue>RGwjMAinYM2IcSRhjUcb9Q96mJU=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Kha+idcfZEBqzaOBz/LwgPkVTVo=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38Tks1iukDthmAnL/7cPyome/i0=</DigestValue>
      </Reference>
      <Reference URI="/xl/worksheets/sheet2.xml?ContentType=application/vnd.openxmlformats-officedocument.spreadsheetml.worksheet+xml">
        <DigestMethod Algorithm="http://www.w3.org/2000/09/xmldsig#sha1"/>
        <DigestValue>4mGOI3GmtVuCS1YV1LyyaAUpARk=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worksheets/sheet5.xml?ContentType=application/vnd.openxmlformats-officedocument.spreadsheetml.worksheet+xml">
        <DigestMethod Algorithm="http://www.w3.org/2000/09/xmldsig#sha1"/>
        <DigestValue>EjVURIlguZxXywFo0Vz8GvggnWI=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2022-04-12T07:04:19Z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2022-04-12T07:04:19Z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VIET HA</cp:lastModifiedBy>
  <dcterms:created xsi:type="dcterms:W3CDTF">2021-05-17T07:04:34Z</dcterms:created>
  <dcterms:modified xsi:type="dcterms:W3CDTF">2022-04-12T04:14:30Z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