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showSheetTabs="0" xWindow="0" yWindow="0" windowWidth="1944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G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<sst xmlns="http://schemas.openxmlformats.org/spreadsheetml/2006/main" count="41" uniqueCount="41">
  <si>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</si>
  <si>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</si>
  <si>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</si>
  <si>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</si>
  <si>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</si>
  <si>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</si>
  <si>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</si>
  <si>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</si>
  <si>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</si>
  <si>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</si>
  <si>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</si>
  <si>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</si>
  <si>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</si>
  <si>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</si>
  <si>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</si>
  <si>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</si>
  <si>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</si>
  <si>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</si>
  <si>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</si>
  <si>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</si>
  <si>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</si>
  <si>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</si>
  <si>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</si>
  <si>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</si>
  <si>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</si>
  <si>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</si>
  <si>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</si>
  <si>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</si>
  <si>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</si>
  <si>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</si>
  <si>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</si>
  <si>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</si>
  <si>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</si>
  <si>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</si>
  <si>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</si>
  <si>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</si>
  <si>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</si>
  <si>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</si>
  <si>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</si>
  <si>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From Mar 09th 2022 to Mar 09th 2022</t>
  </si>
  <si>
    <t>Từ ngày 09/03/2022 đến ngày 09/03/2022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</si>
</sst>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213" fontId="3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90" zoomScaleSheetLayoutView="9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9" t="s">
        <v>0</v>
      </c>
      <c r="C1" s="119"/>
      <c r="D1" s="119"/>
      <c r="E1" s="119"/>
      <c r="F1" s="119"/>
      <c r="G1" s="119"/>
      <c r="H1" s="119"/>
      <c r="I1" s="27"/>
      <c r="J1" s="28"/>
      <c r="K1" s="29"/>
      <c r="L1" s="29"/>
      <c r="M1" s="29"/>
    </row>
    <row r="2" spans="2:13" ht="58.5" customHeight="1">
      <c r="B2" s="120" t="s">
        <v>21</v>
      </c>
      <c r="C2" s="120"/>
      <c r="D2" s="120"/>
      <c r="E2" s="120"/>
      <c r="F2" s="120"/>
      <c r="G2" s="120"/>
      <c r="H2" s="12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1" t="s">
        <v>1</v>
      </c>
      <c r="C4" s="121"/>
      <c r="D4" s="121"/>
      <c r="E4" s="121"/>
      <c r="F4" s="121"/>
      <c r="G4" s="121"/>
      <c r="H4" s="121"/>
    </row>
    <row r="5" spans="2:13" ht="17.25" customHeight="1">
      <c r="B5" s="118" t="s">
        <v>2</v>
      </c>
      <c r="C5" s="118"/>
      <c r="D5" s="118"/>
      <c r="E5" s="118"/>
      <c r="F5" s="118"/>
      <c r="G5" s="118"/>
      <c r="H5" s="11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4" t="s">
        <v>33</v>
      </c>
      <c r="F11" s="124"/>
      <c r="G11" s="124"/>
      <c r="H11" s="12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5" t="s">
        <v>26</v>
      </c>
      <c r="F12" s="125"/>
      <c r="G12" s="125"/>
      <c r="H12" s="12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6" t="s">
        <v>32</v>
      </c>
      <c r="F13" s="126"/>
      <c r="G13" s="126"/>
      <c r="H13" s="12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7" t="s">
        <v>40</v>
      </c>
      <c r="F14" s="127"/>
      <c r="G14" s="127"/>
      <c r="H14" s="12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7">
        <v>44630</v>
      </c>
      <c r="F16" s="127"/>
      <c r="G16" s="127"/>
      <c r="H16" s="12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7">
        <f>+E16</f>
        <v>44630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8" t="s">
        <v>10</v>
      </c>
      <c r="D19" s="129"/>
      <c r="E19" s="129"/>
      <c r="F19" s="13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44629</v>
      </c>
      <c r="H20" s="73">
        <v>44628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2" t="s">
        <v>30</v>
      </c>
      <c r="D21" s="131"/>
      <c r="E21" s="131"/>
      <c r="F21" s="13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2" t="s">
        <v>28</v>
      </c>
      <c r="E22" s="132"/>
      <c r="F22" s="132"/>
      <c r="G22" s="10">
        <v>106883097769</v>
      </c>
      <c r="H22" s="10">
        <v>107083393200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32" t="s">
        <v>12</v>
      </c>
      <c r="E23" s="132"/>
      <c r="F23" s="132"/>
      <c r="G23" s="10"/>
      <c r="H23" s="10"/>
      <c r="I23" s="103"/>
      <c r="J23" s="98"/>
      <c r="K23" s="100"/>
      <c r="L23" s="100"/>
      <c r="M23" s="66"/>
    </row>
    <row r="24" spans="2:14 16384:16384" ht="39" customHeight="1">
      <c r="B24" s="76">
        <v>1.3</v>
      </c>
      <c r="C24" s="77"/>
      <c r="D24" s="132" t="s">
        <v>29</v>
      </c>
      <c r="E24" s="132"/>
      <c r="F24" s="132"/>
      <c r="G24" s="105">
        <v>11919.94</v>
      </c>
      <c r="H24" s="80">
        <v>11922.43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22" t="s">
        <v>24</v>
      </c>
      <c r="D25" s="123"/>
      <c r="E25" s="123"/>
      <c r="F25" s="123"/>
      <c r="G25" s="106"/>
      <c r="H25" s="10"/>
      <c r="J25" s="98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107">
        <v>6710.83</v>
      </c>
      <c r="H26" s="81">
        <v>6710.83</v>
      </c>
      <c r="J26" s="98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109">
        <f>G26*G24</f>
        <v>79992690.950200006</v>
      </c>
      <c r="H27" s="110">
        <v>80009400.916899994</v>
      </c>
      <c r="J27" s="98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108">
        <f>G27/G22</f>
        <v>7.4841291672780093E-4</v>
      </c>
      <c r="H28" s="82">
        <v>7.4716908500897219E-4</v>
      </c>
      <c r="I28" s="90"/>
      <c r="J28" s="98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13" t="s">
        <v>17</v>
      </c>
      <c r="G33" s="113"/>
      <c r="H33" s="113"/>
      <c r="I33" s="57"/>
      <c r="J33" s="58"/>
      <c r="K33" s="93"/>
      <c r="L33" s="87"/>
      <c r="M33" s="87"/>
    </row>
    <row r="34" spans="2:13" ht="15" customHeight="1">
      <c r="B34" s="114" t="s">
        <v>18</v>
      </c>
      <c r="C34" s="114"/>
      <c r="D34" s="114"/>
      <c r="E34" s="94"/>
      <c r="F34" s="115" t="s">
        <v>19</v>
      </c>
      <c r="G34" s="115"/>
      <c r="H34" s="115"/>
      <c r="I34" s="57"/>
      <c r="J34" s="58"/>
      <c r="K34" s="87"/>
      <c r="L34" s="88"/>
      <c r="M34" s="88"/>
    </row>
    <row r="35" spans="2:13" ht="16.5">
      <c r="B35" s="116"/>
      <c r="C35" s="116"/>
      <c r="D35" s="116"/>
      <c r="E35" s="95"/>
      <c r="F35" s="117"/>
      <c r="G35" s="117"/>
      <c r="H35" s="11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2"/>
      <c r="L37" s="11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1"/>
      <c r="L38" s="11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12"/>
      <c r="K61" s="112"/>
    </row>
    <row r="62" spans="9:11" ht="15.75">
      <c r="I62" s="30"/>
      <c r="J62" s="111"/>
      <c r="K62" s="11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r+lnxzN4wBP4caX477Cqrs5W5qw=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lYcyYTzmLPWmI3cwytJeKvUmx1k=</DigestValue>
    </Reference>
  </SignedInfo>
  <SignatureValue>C4Gx3yxCQzmabbi8Gbii//zVWMp4T0oy3csJR0VcF/zYi1wqyQ72MnEaLXNOomQC7/upXFsraxfQ
OS8pMjXULTKx0ZHlJZd/ghh8v4BIM3547FqeGT3C/R0oPshO8zMw9nTizhsmB4u8Q29/AchNIIRF
SBXCQTRd1yTxeLdLa/s=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jCZEi+VqkUepjqdGS/zDLtdIo2M=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uOROq8IG0xFoqzHssYDlihSi8Cg=</DigestValue>
      </Reference>
      <Reference URI="/xl/sharedStrings.xml?ContentType=application/vnd.openxmlformats-officedocument.spreadsheetml.sharedStrings+xml">
        <DigestMethod Algorithm="http://www.w3.org/2000/09/xmldsig#sha1"/>
        <DigestValue>/8B5DvuZDNhgJzkFAlDk/44/6Po=</DigestValue>
      </Reference>
      <Reference URI="/xl/workbook.xml?ContentType=application/vnd.openxmlformats-officedocument.spreadsheetml.sheet.main+xml">
        <DigestMethod Algorithm="http://www.w3.org/2000/09/xmldsig#sha1"/>
        <DigestValue>Vwt08txuPQPPqoDqWzxEf8DuKXA=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ggzQZqVru4w2vt7Wpt9tYy6Du8s=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AnBlv6ibQZvsEmPvfOE99g9W1/Y=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2022-03-10T10:58:23Z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2022-03-10T10:58:23Z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2022-02-10T07:34:01Z</cp:lastPrinted>
  <dcterms:created xsi:type="dcterms:W3CDTF">2021-01-04T12:03:55Z</dcterms:created>
  <dcterms:modified xsi:type="dcterms:W3CDTF">2022-03-10T10:58:10Z</dcterms:modified>
</cp:coreProperties>
</file>