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27" i="1" l="1"/>
  <c r="G28" i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<sst xmlns="http://schemas.openxmlformats.org/spreadsheetml/2006/main" count="41" uniqueCount="41">
  <si>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</si>
  <si>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</si>
  <si>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</si>
  <si>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</si>
  <si>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</si>
  <si>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</si>
  <si>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</si>
  <si>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</si>
  <si>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</si>
  <si>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</si>
  <si>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</si>
  <si>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</si>
  <si>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</si>
  <si>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</si>
  <si>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</si>
  <si>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</si>
  <si>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</si>
  <si>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</si>
  <si>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</si>
  <si>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</si>
  <si>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</si>
  <si>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</si>
  <si>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</si>
  <si>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</si>
  <si>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</si>
  <si>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</si>
  <si>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</si>
  <si>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</si>
  <si>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</si>
  <si>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</si>
  <si>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</si>
  <si>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</si>
  <si>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</si>
  <si>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</si>
  <si>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</si>
  <si>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</si>
  <si>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</si>
  <si>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</si>
  <si>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</si>
  <si>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07/03/2022 đến ngày 07/03/2022</t>
  </si>
  <si>
    <t>From Mar 07th 2022 to Mar 07th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</si>
</sst>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(* #,##0.00_);_(* \(#,##0.00\);_(* &quot;-&quot;??_);_(@_)"/>
    <numFmt numFmtId="165" formatCode="_-* #,##0_-;\-* #,##0_-;_-* &quot;-&quot;_-;_-@_-"/>
    <numFmt numFmtId="166" formatCode="_-* #,##0.00_-;\-* #,##0.00_-;_-* &quot;-&quot;??_-;_-@_-"/>
    <numFmt numFmtId="167" formatCode="&quot;Hà nội, ngày &quot;dd&quot; tháng &quot;mm&quot; năm &quot;yyyy&quot;&quot;"/>
    <numFmt numFmtId="168" formatCode="&quot;Hanoi , date &quot;dd&quot; month &quot;mm&quot; year &quot;yyyy&quot;&quot;"/>
    <numFmt numFmtId="169" formatCode="[$-409]d\-mmm\-yy;@"/>
    <numFmt numFmtId="170" formatCode="_(* #,##0_);_(* \(#,##0\);_(* &quot;-&quot;??_);_(@_)"/>
    <numFmt numFmtId="171" formatCode="[$-F800]dddd\,\ mmmm\ dd\,\ yyyy"/>
    <numFmt numFmtId="172" formatCode="[$-1010000]d/m/yyyy;@"/>
    <numFmt numFmtId="173" formatCode="&quot;\&quot;#,##0;[Red]&quot;\&quot;&quot;\&quot;\-#,##0"/>
    <numFmt numFmtId="174" formatCode="&quot;\&quot;#,##0.00;[Red]&quot;\&quot;\-#,##0.00"/>
    <numFmt numFmtId="175" formatCode="0.0"/>
    <numFmt numFmtId="176" formatCode="&quot;\&quot;#,##0;[Red]&quot;\&quot;\-#,##0"/>
    <numFmt numFmtId="177" formatCode="#,##0;[Red]&quot;-&quot;#,##0"/>
    <numFmt numFmtId="178" formatCode="0.000"/>
    <numFmt numFmtId="179" formatCode="#,##0.00;[Red]&quot;-&quot;#,##0.00"/>
    <numFmt numFmtId="180" formatCode="mmm"/>
    <numFmt numFmtId="181" formatCode="0.0%"/>
    <numFmt numFmtId="182" formatCode="#,##0;\(#,##0\)"/>
    <numFmt numFmtId="183" formatCode="_(* #.##0_);_(* \(#.##0\);_(* &quot;-&quot;_);_(@_)"/>
    <numFmt numFmtId="184" formatCode="_ &quot;R&quot;\ * #,##0_ ;_ &quot;R&quot;\ * \-#,##0_ ;_ &quot;R&quot;\ * &quot;-&quot;_ ;_ @_ "/>
    <numFmt numFmtId="185" formatCode="0.000%"/>
    <numFmt numFmtId="186" formatCode="\$#&quot;,&quot;##0\ ;\(\$#&quot;,&quot;##0\)"/>
    <numFmt numFmtId="187" formatCode="\t0.00%"/>
    <numFmt numFmtId="188" formatCode="_-* #,##0\ _D_M_-;\-* #,##0\ _D_M_-;_-* &quot;-&quot;\ _D_M_-;_-@_-"/>
    <numFmt numFmtId="189" formatCode="_-* #,##0.00\ _D_M_-;\-* #,##0.00\ _D_M_-;_-* &quot;-&quot;??\ _D_M_-;_-@_-"/>
    <numFmt numFmtId="190" formatCode="\t#\ ??/??"/>
    <numFmt numFmtId="191" formatCode="_-[$€-2]* #,##0.00_-;\-[$€-2]* #,##0.00_-;_-[$€-2]* &quot;-&quot;??_-"/>
    <numFmt numFmtId="192" formatCode="#,##0\ "/>
    <numFmt numFmtId="193" formatCode="#."/>
    <numFmt numFmtId="194" formatCode="#,###"/>
    <numFmt numFmtId="195" formatCode="_-&quot;₫&quot;* #,##0_-;\-&quot;₫&quot;* #,##0_-;_-&quot;₫&quot;* &quot;-&quot;_-;_-@_-"/>
    <numFmt numFmtId="196" formatCode="_-&quot;₫&quot;* #,##0.00_-;\-&quot;₫&quot;* #,##0.00_-;_-&quot;₫&quot;* &quot;-&quot;??_-;_-@_-"/>
    <numFmt numFmtId="197" formatCode="#,##0\ &quot;F&quot;;[Red]\-#,##0\ &quot;F&quot;"/>
    <numFmt numFmtId="198" formatCode="#,##0.000;[Red]#,##0.000"/>
    <numFmt numFmtId="199" formatCode="0.00_)"/>
    <numFmt numFmtId="200" formatCode="#,##0.0;[Red]#,##0.0"/>
    <numFmt numFmtId="201" formatCode="0%_);\(0%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 * #,##0.00_ ;_ * \-#,##0.00_ ;_ * &quot;-&quot;??_ ;_ @_ "/>
    <numFmt numFmtId="211" formatCode="_ * #,##0_ ;_ * \-#,##0_ ;_ * &quot;-&quot;_ ;_ @_ "/>
    <numFmt numFmtId="212" formatCode="#,##0\ &quot;₫&quot;_);[Red]\(#,##0\ &quot;₫&quot;\)"/>
    <numFmt numFmtId="213" formatCode="[$-1010409]d\ mmmm\ yyyy;@"/>
    <numFmt numFmtId="214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0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quotePrefix="1" applyFont="0" applyFill="0" applyBorder="0" applyAlignment="0">
      <protection locked="0"/>
    </xf>
    <xf numFmtId="182" fontId="16" fillId="0" borderId="0"/>
    <xf numFmtId="183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4" fontId="27" fillId="0" borderId="0" applyFont="0" applyFill="0" applyBorder="0" applyAlignment="0" applyProtection="0"/>
    <xf numFmtId="0" fontId="7" fillId="0" borderId="0"/>
    <xf numFmtId="169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/>
    <xf numFmtId="0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28" fillId="0" borderId="0" applyNumberFormat="0" applyAlignment="0">
      <alignment horizontal="left"/>
    </xf>
    <xf numFmtId="191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2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3" fontId="33" fillId="0" borderId="0">
      <protection locked="0"/>
    </xf>
    <xf numFmtId="193" fontId="33" fillId="0" borderId="0">
      <protection locked="0"/>
    </xf>
    <xf numFmtId="10" fontId="29" fillId="6" borderId="9" applyNumberFormat="0" applyBorder="0" applyAlignment="0" applyProtection="0"/>
    <xf numFmtId="180" fontId="34" fillId="7" borderId="0"/>
    <xf numFmtId="180" fontId="34" fillId="8" borderId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5" fillId="0" borderId="14"/>
    <xf numFmtId="194" fontId="36" fillId="0" borderId="15"/>
    <xf numFmtId="195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9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1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2" fontId="7" fillId="0" borderId="0" applyNumberFormat="0" applyFill="0" applyBorder="0" applyAlignment="0" applyProtection="0">
      <alignment horizontal="left"/>
    </xf>
    <xf numFmtId="203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4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5" fontId="27" fillId="0" borderId="10">
      <alignment horizontal="right" vertical="center"/>
    </xf>
    <xf numFmtId="206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7" fontId="27" fillId="0" borderId="0"/>
    <xf numFmtId="207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9" fillId="0" borderId="0"/>
    <xf numFmtId="195" fontId="11" fillId="0" borderId="0" applyFont="0" applyFill="0" applyBorder="0" applyAlignment="0" applyProtection="0"/>
    <xf numFmtId="212" fontId="13" fillId="0" borderId="0" applyFont="0" applyFill="0" applyBorder="0" applyAlignment="0" applyProtection="0"/>
    <xf numFmtId="196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2" fontId="4" fillId="2" borderId="0" xfId="7" applyNumberFormat="1" applyFont="1" applyFill="1" applyAlignment="1">
      <alignment vertical="center"/>
    </xf>
    <xf numFmtId="172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0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8" fontId="3" fillId="2" borderId="0" xfId="4" applyNumberFormat="1" applyFont="1" applyFill="1" applyAlignment="1">
      <alignment horizontal="right" vertical="center"/>
    </xf>
    <xf numFmtId="169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0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1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0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0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213" fontId="3" fillId="2" borderId="0" xfId="1" applyNumberFormat="1" applyFont="1" applyFill="1" applyAlignment="1">
      <alignment horizontal="left" vertical="top" wrapText="1"/>
    </xf>
    <xf numFmtId="214" fontId="65" fillId="2" borderId="0" xfId="3" applyNumberFormat="1" applyFont="1" applyFill="1"/>
    <xf numFmtId="170" fontId="65" fillId="2" borderId="0" xfId="2" applyNumberFormat="1" applyFont="1" applyFill="1" applyBorder="1"/>
    <xf numFmtId="43" fontId="65" fillId="2" borderId="0" xfId="200" applyFont="1" applyFill="1" applyBorder="1"/>
    <xf numFmtId="213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2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0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7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7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10" sqref="G1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33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32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39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6" t="s">
        <v>40</v>
      </c>
      <c r="F15" s="100"/>
      <c r="G15" s="100"/>
      <c r="H15" s="100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v>44628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2">
        <f>+E16</f>
        <v>44628</v>
      </c>
      <c r="F17" s="100"/>
      <c r="G17" s="100"/>
      <c r="H17" s="100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100"/>
      <c r="G18" s="100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44627</v>
      </c>
      <c r="H20" s="73">
        <v>44626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106197684475</v>
      </c>
      <c r="H22" s="10">
        <v>106221977536</v>
      </c>
      <c r="I22" s="97"/>
      <c r="J22" s="93"/>
      <c r="K22" s="95"/>
      <c r="L22" s="95"/>
      <c r="M22" s="95"/>
      <c r="N22" s="99"/>
    </row>
    <row r="23" spans="2:14 16384:16384" ht="39" customHeight="1">
      <c r="B23" s="76">
        <v>1.2</v>
      </c>
      <c r="C23" s="77"/>
      <c r="D23" s="127" t="s">
        <v>12</v>
      </c>
      <c r="E23" s="127"/>
      <c r="F23" s="127"/>
      <c r="G23" s="10"/>
      <c r="H23" s="10"/>
      <c r="I23" s="98"/>
      <c r="J23" s="65"/>
      <c r="K23" s="95"/>
      <c r="L23" s="95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80">
        <v>11920.31</v>
      </c>
      <c r="H24" s="80">
        <v>11926.55</v>
      </c>
      <c r="I24" s="98"/>
      <c r="J24" s="93"/>
      <c r="K24" s="95"/>
      <c r="L24" s="95"/>
      <c r="M24" s="95"/>
      <c r="N24" s="99"/>
      <c r="XFD24" s="94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94"/>
      <c r="L25" s="94"/>
    </row>
    <row r="26" spans="2:14 16384:16384" ht="39" customHeight="1">
      <c r="B26" s="76">
        <v>2.1</v>
      </c>
      <c r="C26" s="77"/>
      <c r="D26" s="101" t="s">
        <v>13</v>
      </c>
      <c r="E26" s="101"/>
      <c r="F26" s="101"/>
      <c r="G26" s="81">
        <v>6710.83</v>
      </c>
      <c r="H26" s="81">
        <v>4195.4399999999996</v>
      </c>
      <c r="J26" s="65"/>
      <c r="K26" s="94"/>
      <c r="L26" s="94"/>
      <c r="M26" s="66"/>
    </row>
    <row r="27" spans="2:14 16384:16384" ht="39" customHeight="1">
      <c r="B27" s="76">
        <v>2.2000000000000002</v>
      </c>
      <c r="C27" s="77"/>
      <c r="D27" s="101" t="s">
        <v>14</v>
      </c>
      <c r="E27" s="101"/>
      <c r="F27" s="101"/>
      <c r="G27" s="82">
        <f>G26*G24</f>
        <v>79995173.957299992</v>
      </c>
      <c r="H27" s="82">
        <v>50037124.931999989</v>
      </c>
      <c r="J27" s="65"/>
      <c r="K27" s="94"/>
      <c r="L27" s="94"/>
      <c r="M27" s="66"/>
    </row>
    <row r="28" spans="2:14 16384:16384" ht="39" customHeight="1">
      <c r="B28" s="76">
        <v>2.2999999999999998</v>
      </c>
      <c r="C28" s="77"/>
      <c r="D28" s="101" t="s">
        <v>15</v>
      </c>
      <c r="E28" s="101"/>
      <c r="F28" s="101"/>
      <c r="G28" s="83">
        <f>G27/G22</f>
        <v>7.5326664938849637E-4</v>
      </c>
      <c r="H28" s="83">
        <v>4.7106188467487117E-4</v>
      </c>
      <c r="I28" s="91"/>
      <c r="J28" s="65"/>
      <c r="K28" s="94"/>
      <c r="L28" s="94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102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102"/>
      <c r="L33" s="88"/>
      <c r="M33" s="88"/>
    </row>
    <row r="34" spans="2:13" ht="15" customHeight="1">
      <c r="B34" s="109" t="s">
        <v>18</v>
      </c>
      <c r="C34" s="109"/>
      <c r="D34" s="109"/>
      <c r="E34" s="103"/>
      <c r="F34" s="110" t="s">
        <v>19</v>
      </c>
      <c r="G34" s="110"/>
      <c r="H34" s="110"/>
      <c r="I34" s="57"/>
      <c r="J34" s="58"/>
      <c r="K34" s="88"/>
      <c r="L34" s="89"/>
      <c r="M34" s="89"/>
    </row>
    <row r="35" spans="2:13" ht="16.5">
      <c r="B35" s="111"/>
      <c r="C35" s="111"/>
      <c r="D35" s="111"/>
      <c r="E35" s="104"/>
      <c r="F35" s="112"/>
      <c r="G35" s="112"/>
      <c r="H35" s="112"/>
      <c r="I35" s="57"/>
      <c r="J35" s="58"/>
      <c r="K35" s="88"/>
      <c r="L35" s="89"/>
      <c r="M35" s="89"/>
    </row>
    <row r="36" spans="2:13" ht="16.5">
      <c r="B36" s="104"/>
      <c r="C36" s="104"/>
      <c r="D36" s="104"/>
      <c r="E36" s="104"/>
      <c r="F36" s="105"/>
      <c r="G36" s="105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104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pPwnYtIsN2/rtkK7vR8PKoUzo0s=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7CH25JSHZXzA3RakjVYKbNsCrjg=</DigestValue>
    </Reference>
  </SignedInfo>
  <SignatureValue>Nvr4FD60aasEhDjeIGzZjRWbo0HGtVb/kG2/yq2bJJPOtk/NsFi4DPOnpbXynjEhYXbVxDiye9CB
PbUGHLYDivYmpbdx7RGPvDC3kCZrpwM2u4uWgJYXqcXBOsGckr16g+8RQwi8FM8qb9j7ob8BrqFr
X/dujgzQ0M/tc70cgdw=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HEI4WTisyw8dcy/fTgvqvY1MMbk=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thy6MeBbRWrxrRUm3RozV1/HjRU=</DigestValue>
      </Reference>
      <Reference URI="/xl/sharedStrings.xml?ContentType=application/vnd.openxmlformats-officedocument.spreadsheetml.sharedStrings+xml">
        <DigestMethod Algorithm="http://www.w3.org/2000/09/xmldsig#sha1"/>
        <DigestValue>C2wjuRazCr9oLH4HBFDvbO0mpYA=</DigestValue>
      </Reference>
      <Reference URI="/xl/workbook.xml?ContentType=application/vnd.openxmlformats-officedocument.spreadsheetml.sheet.main+xml">
        <DigestMethod Algorithm="http://www.w3.org/2000/09/xmldsig#sha1"/>
        <DigestValue>g6xBZE6CmAnvmV9NA/rJgTte5rY=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w7AIAGA0zOadOzJH5AWmNZ4brXQ=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ty9HEitX4AV3fqcLLcx5rN5yGLE=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2022-03-08T10:00:29Z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2022-03-08T10:00:29Z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2022-03-08T09:58:15Z</dcterms:modified>
</cp:coreProperties>
</file>