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4655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15" i="3" s="1"/>
  <c r="C4" i="3"/>
  <c r="C11" i="3" s="1"/>
  <c r="C12" i="3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<sst xmlns="http://schemas.openxmlformats.org/spreadsheetml/2006/main" count="171" uniqueCount="85">
  <si>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</si>
  <si>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</si>
  <si>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</si>
  <si>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</si>
  <si>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</si>
  <si>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</si>
  <si>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</si>
  <si>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</si>
  <si>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</si>
  <si>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</si>
  <si>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</si>
  <si>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</si>
  <si>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</si>
  <si>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</si>
  <si>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</si>
  <si>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</si>
  <si>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</si>
  <si>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</si>
  <si>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</si>
  <si>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</si>
  <si>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</si>
  <si>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</si>
  <si>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</si>
  <si>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</si>
  <si>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</si>
  <si>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</si>
  <si>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</si>
  <si>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</si>
  <si>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</si>
  <si>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</si>
  <si>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</si>
  <si>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</si>
  <si>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</si>
  <si>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</si>
  <si>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</si>
  <si>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</si>
  <si>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</si>
  <si>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</si>
  <si>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</si>
  <si>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</si>
  <si>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</si>
  <si>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</si>
  <si>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</si>
  <si>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</si>
  <si>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</si>
  <si>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</si>
  <si>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</si>
  <si>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</si>
  <si>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</si>
  <si>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</si>
  <si>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</si>
  <si>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</si>
  <si>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</si>
  <si>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</si>
  <si>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</si>
  <si>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</si>
  <si>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</si>
  <si>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</si>
  <si>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</si>
  <si>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</si>
  <si>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</si>
  <si>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</si>
  <si>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</si>
  <si>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</si>
  <si>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</si>
  <si>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</si>
  <si>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</si>
  <si>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</si>
  <si>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</si>
  <si>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</si>
  <si>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</si>
  <si>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</si>
  <si>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</si>
  <si>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</si>
  <si>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</si>
  <si>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</si>
  <si>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</si>
  <si>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</si>
  <si>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</si>
  <si>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</si>
  <si>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</si>
  <si>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</si>
  <si>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</si>
  <si>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</si>
  <si>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09 tháng 08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</si>
</sst>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left"/>
    </xf>
    <xf numFmtId="164" fontId="4" fillId="0" borderId="1" xfId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5" fontId="3" fillId="0" borderId="1" xfId="1" applyNumberFormat="1" applyFont="1" applyBorder="1" applyAlignment="1">
      <alignment horizontal="right"/>
    </xf>
    <xf numFmtId="164" fontId="1" fillId="0" borderId="0" xfId="1" applyFont="1"/>
    <xf numFmtId="165" fontId="1" fillId="0" borderId="0" xfId="0" applyNumberFormat="1" applyFont="1"/>
    <xf numFmtId="164" fontId="3" fillId="0" borderId="1" xfId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0" fontId="4" fillId="0" borderId="1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B38" sqref="B3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14" t="s">
        <v>0</v>
      </c>
      <c r="B1" s="14"/>
      <c r="C1" s="14"/>
      <c r="D1" s="14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44410</v>
      </c>
    </row>
    <row r="3" spans="1:4" ht="15" customHeight="1" x14ac:dyDescent="0.25">
      <c r="A3" s="1" t="s">
        <v>1</v>
      </c>
      <c r="B3" s="1" t="s">
        <v>1</v>
      </c>
      <c r="C3" s="2" t="s">
        <v>3</v>
      </c>
      <c r="D3" s="8">
        <v>44416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13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17" t="s">
        <v>19</v>
      </c>
      <c r="D17" s="17"/>
    </row>
    <row r="18" spans="1:4" ht="15" customHeight="1" x14ac:dyDescent="0.25">
      <c r="A18" s="1" t="s">
        <v>1</v>
      </c>
      <c r="B18" s="1" t="s">
        <v>1</v>
      </c>
      <c r="C18" s="17" t="s">
        <v>20</v>
      </c>
      <c r="D18" s="17"/>
    </row>
    <row r="19" spans="1:4" ht="15" customHeight="1" x14ac:dyDescent="0.25">
      <c r="A19" s="1" t="s">
        <v>1</v>
      </c>
      <c r="B19" s="1" t="s">
        <v>1</v>
      </c>
      <c r="C19" s="17" t="s">
        <v>21</v>
      </c>
      <c r="D19" s="1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15" t="s">
        <v>22</v>
      </c>
      <c r="B23" s="15"/>
      <c r="C23" s="15" t="s">
        <v>23</v>
      </c>
      <c r="D23" s="15"/>
    </row>
    <row r="24" spans="1:4" ht="15" customHeight="1" x14ac:dyDescent="0.2">
      <c r="A24" s="16" t="s">
        <v>24</v>
      </c>
      <c r="B24" s="16"/>
      <c r="C24" s="16" t="s">
        <v>24</v>
      </c>
      <c r="D24" s="16"/>
    </row>
    <row r="25" spans="1:4" ht="15" customHeight="1" x14ac:dyDescent="0.25">
      <c r="A25" s="17" t="s">
        <v>1</v>
      </c>
      <c r="B25" s="17"/>
      <c r="C25" s="17" t="s">
        <v>1</v>
      </c>
      <c r="D25" s="1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H7" sqref="H7"/>
    </sheetView>
  </sheetViews>
  <sheetFormatPr defaultRowHeight="12.75" x14ac:dyDescent="0.2"/>
  <cols>
    <col min="1" max="1" width="6.85546875" style="19" customWidth="1"/>
    <col min="2" max="2" width="65" style="19" customWidth="1"/>
    <col min="3" max="4" width="20.42578125" style="19" customWidth="1"/>
    <col min="5" max="5" width="9.140625" style="19"/>
    <col min="6" max="7" width="17.7109375" style="19" bestFit="1" customWidth="1"/>
    <col min="8" max="8" width="11.85546875" style="19" bestFit="1" customWidth="1"/>
    <col min="9" max="16384" width="9.140625" style="19"/>
  </cols>
  <sheetData>
    <row r="1" spans="1:9" ht="15" customHeight="1" x14ac:dyDescent="0.25">
      <c r="A1" s="18" t="s">
        <v>6</v>
      </c>
      <c r="B1" s="18" t="s">
        <v>25</v>
      </c>
      <c r="C1" s="18" t="s">
        <v>26</v>
      </c>
      <c r="D1" s="18" t="s">
        <v>27</v>
      </c>
    </row>
    <row r="2" spans="1:9" ht="15" customHeight="1" x14ac:dyDescent="0.25">
      <c r="A2" s="20" t="s">
        <v>42</v>
      </c>
      <c r="B2" s="20" t="s">
        <v>28</v>
      </c>
      <c r="C2" s="21"/>
      <c r="D2" s="21"/>
    </row>
    <row r="3" spans="1:9" ht="15" customHeight="1" x14ac:dyDescent="0.25">
      <c r="A3" s="20" t="s">
        <v>9</v>
      </c>
      <c r="B3" s="20" t="s">
        <v>43</v>
      </c>
      <c r="C3" s="21"/>
      <c r="D3" s="21"/>
    </row>
    <row r="4" spans="1:9" ht="15" customHeight="1" x14ac:dyDescent="0.25">
      <c r="A4" s="22" t="s">
        <v>29</v>
      </c>
      <c r="B4" s="22" t="s">
        <v>44</v>
      </c>
      <c r="C4" s="23">
        <f>D8</f>
        <v>81865364245</v>
      </c>
      <c r="D4" s="23">
        <v>76176355813</v>
      </c>
      <c r="F4" s="24"/>
      <c r="G4" s="24"/>
      <c r="H4" s="25"/>
      <c r="I4" s="25"/>
    </row>
    <row r="5" spans="1:9" ht="15" customHeight="1" x14ac:dyDescent="0.25">
      <c r="A5" s="22" t="s">
        <v>31</v>
      </c>
      <c r="B5" s="22" t="s">
        <v>45</v>
      </c>
      <c r="C5" s="26"/>
      <c r="D5" s="26"/>
      <c r="H5" s="25"/>
      <c r="I5" s="25"/>
    </row>
    <row r="6" spans="1:9" ht="15" customHeight="1" x14ac:dyDescent="0.25">
      <c r="A6" s="22" t="s">
        <v>33</v>
      </c>
      <c r="B6" s="22" t="s">
        <v>46</v>
      </c>
      <c r="C6" s="26">
        <f>D10</f>
        <v>11610.9</v>
      </c>
      <c r="D6" s="26">
        <v>11558.68</v>
      </c>
      <c r="H6" s="25"/>
      <c r="I6" s="25"/>
    </row>
    <row r="7" spans="1:9" ht="15" customHeight="1" x14ac:dyDescent="0.25">
      <c r="A7" s="20" t="s">
        <v>12</v>
      </c>
      <c r="B7" s="20" t="s">
        <v>47</v>
      </c>
      <c r="C7" s="21"/>
      <c r="D7" s="21"/>
      <c r="F7" s="24"/>
      <c r="G7" s="24"/>
      <c r="H7" s="25"/>
      <c r="I7" s="25"/>
    </row>
    <row r="8" spans="1:9" ht="15" customHeight="1" x14ac:dyDescent="0.25">
      <c r="A8" s="22" t="s">
        <v>36</v>
      </c>
      <c r="B8" s="22" t="s">
        <v>44</v>
      </c>
      <c r="C8" s="23">
        <v>88094093164</v>
      </c>
      <c r="D8" s="23">
        <v>81865364245</v>
      </c>
      <c r="F8" s="24"/>
      <c r="G8" s="24"/>
      <c r="H8" s="25"/>
      <c r="I8" s="25"/>
    </row>
    <row r="9" spans="1:9" ht="15" customHeight="1" x14ac:dyDescent="0.25">
      <c r="A9" s="22" t="s">
        <v>38</v>
      </c>
      <c r="B9" s="22" t="s">
        <v>45</v>
      </c>
      <c r="C9" s="26"/>
      <c r="D9" s="26"/>
      <c r="H9" s="25"/>
      <c r="I9" s="25"/>
    </row>
    <row r="10" spans="1:9" ht="15" customHeight="1" x14ac:dyDescent="0.25">
      <c r="A10" s="22" t="s">
        <v>40</v>
      </c>
      <c r="B10" s="22" t="s">
        <v>46</v>
      </c>
      <c r="C10" s="26">
        <v>11570.73</v>
      </c>
      <c r="D10" s="26">
        <v>11610.9</v>
      </c>
      <c r="H10" s="25"/>
      <c r="I10" s="25"/>
    </row>
    <row r="11" spans="1:9" ht="20.25" customHeight="1" x14ac:dyDescent="0.25">
      <c r="A11" s="20" t="s">
        <v>15</v>
      </c>
      <c r="B11" s="20" t="s">
        <v>48</v>
      </c>
      <c r="C11" s="27">
        <f>C8-C4</f>
        <v>6228728919</v>
      </c>
      <c r="D11" s="27">
        <v>5689008432</v>
      </c>
      <c r="F11" s="24"/>
      <c r="G11" s="24"/>
      <c r="H11" s="25"/>
      <c r="I11" s="25"/>
    </row>
    <row r="12" spans="1:9" ht="28.5" customHeight="1" x14ac:dyDescent="0.25">
      <c r="A12" s="22" t="s">
        <v>49</v>
      </c>
      <c r="B12" s="28" t="s">
        <v>50</v>
      </c>
      <c r="C12" s="23">
        <f>C11-C13</f>
        <v>-286373296</v>
      </c>
      <c r="D12" s="23">
        <v>368705906</v>
      </c>
      <c r="F12" s="24"/>
      <c r="G12" s="24"/>
      <c r="H12" s="25"/>
      <c r="I12" s="25"/>
    </row>
    <row r="13" spans="1:9" ht="15" customHeight="1" x14ac:dyDescent="0.25">
      <c r="A13" s="22" t="s">
        <v>51</v>
      </c>
      <c r="B13" s="22" t="s">
        <v>52</v>
      </c>
      <c r="C13" s="23">
        <v>6515102215</v>
      </c>
      <c r="D13" s="23">
        <v>5320302526</v>
      </c>
      <c r="F13" s="24"/>
      <c r="G13" s="24"/>
      <c r="H13" s="25"/>
      <c r="I13" s="25"/>
    </row>
    <row r="14" spans="1:9" ht="30" customHeight="1" x14ac:dyDescent="0.25">
      <c r="A14" s="22" t="s">
        <v>53</v>
      </c>
      <c r="B14" s="28" t="s">
        <v>54</v>
      </c>
      <c r="C14" s="26"/>
      <c r="D14" s="26"/>
      <c r="F14" s="24"/>
      <c r="G14" s="24"/>
      <c r="H14" s="25"/>
      <c r="I14" s="25"/>
    </row>
    <row r="15" spans="1:9" ht="35.25" customHeight="1" x14ac:dyDescent="0.25">
      <c r="A15" s="20" t="s">
        <v>55</v>
      </c>
      <c r="B15" s="29" t="s">
        <v>56</v>
      </c>
      <c r="C15" s="30">
        <f>+C10/C6-1</f>
        <v>-3.4596801281554512E-3</v>
      </c>
      <c r="D15" s="30">
        <v>4.4999999999999997E-3</v>
      </c>
      <c r="H15" s="25"/>
      <c r="I15" s="25"/>
    </row>
    <row r="16" spans="1:9" ht="15" customHeight="1" x14ac:dyDescent="0.25">
      <c r="A16" s="20" t="s">
        <v>57</v>
      </c>
      <c r="B16" s="20" t="s">
        <v>58</v>
      </c>
      <c r="C16" s="21"/>
      <c r="D16" s="21"/>
      <c r="F16" s="24"/>
      <c r="G16" s="24"/>
      <c r="H16" s="25"/>
      <c r="I16" s="25"/>
    </row>
    <row r="17" spans="1:9" ht="15" customHeight="1" x14ac:dyDescent="0.25">
      <c r="A17" s="22" t="s">
        <v>59</v>
      </c>
      <c r="B17" s="22" t="s">
        <v>60</v>
      </c>
      <c r="C17" s="26">
        <v>11610.9</v>
      </c>
      <c r="D17" s="26">
        <v>11610.9</v>
      </c>
      <c r="H17" s="25"/>
      <c r="I17" s="25"/>
    </row>
    <row r="18" spans="1:9" ht="15" customHeight="1" x14ac:dyDescent="0.25">
      <c r="A18" s="22" t="s">
        <v>61</v>
      </c>
      <c r="B18" s="22" t="s">
        <v>62</v>
      </c>
      <c r="C18" s="26">
        <v>10943.91</v>
      </c>
      <c r="D18" s="26">
        <v>10943.91</v>
      </c>
      <c r="H18" s="25"/>
      <c r="I18" s="25"/>
    </row>
    <row r="19" spans="1:9" ht="15" customHeight="1" x14ac:dyDescent="0.25">
      <c r="A19" s="20" t="s">
        <v>63</v>
      </c>
      <c r="B19" s="20" t="s">
        <v>35</v>
      </c>
      <c r="C19" s="20"/>
      <c r="D19" s="20"/>
    </row>
    <row r="20" spans="1:9" ht="15" customHeight="1" x14ac:dyDescent="0.25">
      <c r="A20" s="22" t="s">
        <v>64</v>
      </c>
      <c r="B20" s="22" t="s">
        <v>37</v>
      </c>
      <c r="C20" s="22"/>
      <c r="D20" s="22"/>
      <c r="F20" s="24"/>
      <c r="G20" s="24"/>
    </row>
    <row r="21" spans="1:9" ht="15" customHeight="1" x14ac:dyDescent="0.25">
      <c r="A21" s="22" t="s">
        <v>65</v>
      </c>
      <c r="B21" s="22" t="s">
        <v>39</v>
      </c>
      <c r="C21" s="22"/>
      <c r="D21" s="22"/>
      <c r="F21" s="24"/>
      <c r="G21" s="24"/>
    </row>
    <row r="22" spans="1:9" ht="15" customHeight="1" x14ac:dyDescent="0.25">
      <c r="A22" s="22" t="s">
        <v>66</v>
      </c>
      <c r="B22" s="22" t="s">
        <v>41</v>
      </c>
      <c r="C22" s="22"/>
      <c r="D22" s="22"/>
    </row>
    <row r="23" spans="1:9" ht="45.75" customHeight="1" x14ac:dyDescent="0.25">
      <c r="A23" s="20" t="s">
        <v>67</v>
      </c>
      <c r="B23" s="29" t="s">
        <v>68</v>
      </c>
      <c r="C23" s="20"/>
      <c r="D23" s="20"/>
    </row>
    <row r="24" spans="1:9" ht="15" customHeight="1" x14ac:dyDescent="0.25">
      <c r="A24" s="20" t="s">
        <v>9</v>
      </c>
      <c r="B24" s="20" t="s">
        <v>43</v>
      </c>
      <c r="C24" s="20"/>
      <c r="D24" s="20"/>
      <c r="F24" s="24"/>
      <c r="G24" s="24"/>
    </row>
    <row r="25" spans="1:9" ht="15" customHeight="1" x14ac:dyDescent="0.25">
      <c r="A25" s="20" t="s">
        <v>12</v>
      </c>
      <c r="B25" s="20" t="s">
        <v>47</v>
      </c>
      <c r="C25" s="20"/>
      <c r="D25" s="20"/>
      <c r="F25" s="24"/>
      <c r="G25" s="24"/>
    </row>
    <row r="26" spans="1:9" ht="15" customHeight="1" x14ac:dyDescent="0.25">
      <c r="A26" s="20" t="s">
        <v>15</v>
      </c>
      <c r="B26" s="20" t="s">
        <v>69</v>
      </c>
      <c r="C26" s="20"/>
      <c r="D26" s="20"/>
      <c r="F26" s="24"/>
      <c r="G26" s="24"/>
    </row>
    <row r="27" spans="1:9" ht="15" customHeight="1" x14ac:dyDescent="0.25">
      <c r="A27" s="20" t="s">
        <v>55</v>
      </c>
      <c r="B27" s="20" t="s">
        <v>70</v>
      </c>
      <c r="C27" s="20" t="s">
        <v>71</v>
      </c>
      <c r="D27" s="20" t="s">
        <v>71</v>
      </c>
      <c r="F27" s="24"/>
      <c r="G27" s="24"/>
    </row>
    <row r="28" spans="1:9" ht="15" customHeight="1" x14ac:dyDescent="0.25">
      <c r="A28" s="22" t="s">
        <v>72</v>
      </c>
      <c r="B28" s="22" t="s">
        <v>73</v>
      </c>
      <c r="C28" s="22"/>
      <c r="D28" s="22"/>
    </row>
    <row r="29" spans="1:9" ht="15" customHeight="1" x14ac:dyDescent="0.25">
      <c r="A29" s="22" t="s">
        <v>74</v>
      </c>
      <c r="B29" s="22" t="s">
        <v>75</v>
      </c>
      <c r="C29" s="22"/>
      <c r="D29" s="22"/>
    </row>
    <row r="30" spans="1:9" ht="15" customHeight="1" x14ac:dyDescent="0.25">
      <c r="A30" s="20" t="s">
        <v>57</v>
      </c>
      <c r="B30" s="20" t="s">
        <v>76</v>
      </c>
      <c r="C30" s="20"/>
      <c r="D30" s="20"/>
    </row>
    <row r="31" spans="1:9" ht="15" customHeight="1" x14ac:dyDescent="0.25">
      <c r="A31" s="22" t="s">
        <v>59</v>
      </c>
      <c r="B31" s="22" t="s">
        <v>60</v>
      </c>
      <c r="C31" s="22"/>
      <c r="D31" s="22"/>
    </row>
    <row r="32" spans="1:9" ht="15" customHeight="1" x14ac:dyDescent="0.25">
      <c r="A32" s="22" t="s">
        <v>61</v>
      </c>
      <c r="B32" s="22" t="s">
        <v>62</v>
      </c>
      <c r="C32" s="22"/>
      <c r="D32" s="22"/>
    </row>
    <row r="33" spans="1:4" ht="15" customHeight="1" x14ac:dyDescent="0.25">
      <c r="A33" s="17" t="s">
        <v>77</v>
      </c>
      <c r="B33" s="17"/>
      <c r="C33" s="17"/>
      <c r="D33" s="17"/>
    </row>
    <row r="34" spans="1:4" ht="15" customHeight="1" x14ac:dyDescent="0.25">
      <c r="A34" s="17" t="s">
        <v>78</v>
      </c>
      <c r="B34" s="17"/>
      <c r="C34" s="17"/>
      <c r="D34" s="1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{'SheetId':'0f0a93f5-60f7-4c27-9121-9ea290dd8334','UId':'7d8df9de-6ec3-46c6-a9cb-3bb3debdabc3','Col':3,'Row':4,'Format':'numberic','Value':'81865364245','TargetCode':''}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{'SheetId':'0f0a93f5-60f7-4c27-9121-9ea290dd8334','UId':'6878300a-c20f-462d-9746-1f03421f3475','Col':4,'Row':4,'Format':'numberic','Value':'76176355813','TargetCode':''}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{'SheetId':'0f0a93f5-60f7-4c27-9121-9ea290dd8334','UId':'cc99c128-86ca-47ff-b226-95c60d9beb91','Col':3,'Row':6,'Format':'numberic','Value':'11610.9','TargetCode':''}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{'SheetId':'0f0a93f5-60f7-4c27-9121-9ea290dd8334','UId':'c3bfcec2-e653-4f82-860b-803225fef5d1','Col':4,'Row':6,'Format':'numberic','Value':'11558.68','TargetCode':''}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{'SheetId':'0f0a93f5-60f7-4c27-9121-9ea290dd8334','UId':'1a4c42c9-725c-46f6-8a85-4bdbfb1f8740','Col':3,'Row':8,'Format':'numberic','Value':'88094093164','TargetCode':''}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{'SheetId':'0f0a93f5-60f7-4c27-9121-9ea290dd8334','UId':'102a5969-ecf0-48a6-9b4c-2ef748e27d05','Col':4,'Row':8,'Format':'numberic','Value':'81865364245','TargetCode':''}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{'SheetId':'0f0a93f5-60f7-4c27-9121-9ea290dd8334','UId':'0adef1d5-524d-427d-84c0-491fb70d8521','Col':3,'Row':10,'Format':'numberic','Value':'11570.73','TargetCode':''}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{'SheetId':'0f0a93f5-60f7-4c27-9121-9ea290dd8334','UId':'dfb17dcf-c5ba-4757-9b28-e20992bc4553','Col':4,'Row':10,'Format':'numberic','Value':'11610.9','TargetCode':''}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{'SheetId':'0f0a93f5-60f7-4c27-9121-9ea290dd8334','UId':'8c1be6bf-76a4-42d7-9fe4-f4822068d5a4','Col':3,'Row':11,'Format':'numberic','Value':'6228728919','TargetCode':''}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{'SheetId':'0f0a93f5-60f7-4c27-9121-9ea290dd8334','UId':'45174d06-2d38-411d-96aa-79e2629d72fe','Col':4,'Row':11,'Format':'numberic','Value':'5689008432','TargetCode':''}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{'SheetId':'0f0a93f5-60f7-4c27-9121-9ea290dd8334','UId':'47189bce-6760-48da-9fba-cbd16cc1da69','Col':3,'Row':12,'Format':'numberic','Value':'-286373296','TargetCode':''}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{'SheetId':'0f0a93f5-60f7-4c27-9121-9ea290dd8334','UId':'54b90877-796c-44fd-b01c-bac401362c90','Col':4,'Row':12,'Format':'numberic','Value':'368705906','TargetCode':''}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{'SheetId':'0f0a93f5-60f7-4c27-9121-9ea290dd8334','UId':'b596263e-ac83-4575-a696-5d078fa3d3e4','Col':3,'Row':13,'Format':'numberic','Value':'6515102215','TargetCode':''}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{'SheetId':'0f0a93f5-60f7-4c27-9121-9ea290dd8334','UId':'97dfbdb2-a540-49b5-997a-79b58e09a2ce','Col':4,'Row':13,'Format':'numberic','Value':'5320302526','TargetCode':''}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{'SheetId':'0f0a93f5-60f7-4c27-9121-9ea290dd8334','UId':'99c444f1-5fe2-45a1-82fa-ae77b2e76c8c','Col':3,'Row':15,'Format':'numberic','Value':'-0.00345968012815545','TargetCode':''}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{'SheetId':'0f0a93f5-60f7-4c27-9121-9ea290dd8334','UId':'3c320467-dbd9-42b8-b876-53a4718cfc56','Col':4,'Row':15,'Format':'numberic','Value':'0.0045','TargetCode':''}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{'SheetId':'0f0a93f5-60f7-4c27-9121-9ea290dd8334','UId':'b5f075a6-84c7-47a7-aca6-304f3e7f098b','Col':3,'Row':17,'Format':'numberic','Value':'11610.9','TargetCode':''}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{'SheetId':'0f0a93f5-60f7-4c27-9121-9ea290dd8334','UId':'4a3b5e69-6655-4a3c-91ad-151d0daffbbe','Col':4,'Row':17,'Format':'numberic','Value':'11610.9','TargetCode':''}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{'SheetId':'0f0a93f5-60f7-4c27-9121-9ea290dd8334','UId':'bc8aae90-3d32-424c-89d6-00637a1a5749','Col':3,'Row':18,'Format':'numberic','Value':'10943.91','TargetCode':''}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{'SheetId':'0f0a93f5-60f7-4c27-9121-9ea290dd8334','UId':'0712758c-ed69-4c11-ad9c-a1786f232e94','Col':4,'Row':18,'Format':'numberic','Value':'10943.91','TargetCode':''}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qCcBfIFtPuRLojDSTeCM5dZmZbE=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voPh764/SRollwWzP0gaegwmeV0=</DigestValue>
    </Reference>
  </SignedInfo>
  <SignatureValue>2isStGm0Ur47LSBXZ7K/sR8px+6w9eacGwA0kZrnB6aQhZb/uC609bhSDOv3oZIeCmrSvmtKcAQE
CGHJmYcdNBZXG8c834OeAE4/JwEicQTNe90cgxd+b9IeWbK54YYs7K0tb4Uczmh11lm3+0fqgfED
Rlp0Tttb5hku3dQN5JE=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vZQmirKtEl6ilZBb0/i4gohpv+Y=</DigestValue>
      </Reference>
      <Reference URI="/xl/sharedStrings.xml?ContentType=application/vnd.openxmlformats-officedocument.spreadsheetml.sharedStrings+xml">
        <DigestMethod Algorithm="http://www.w3.org/2000/09/xmldsig#sha1"/>
        <DigestValue>ahRK3lxqAvOMKTIioKON51HrcGA=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+hfxRidRujAYI82HyDK+iPasEwE=</DigestValue>
      </Reference>
      <Reference URI="/xl/worksheets/sheet5.xml?ContentType=application/vnd.openxmlformats-officedocument.spreadsheetml.worksheet+xml">
        <DigestMethod Algorithm="http://www.w3.org/2000/09/xmldsig#sha1"/>
        <DigestValue>OqeQkPcxRQTW1OrdgNpLMC+JsuU=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xPOnUNecqJhCesCJZRq/Rjbfii4=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1ClQwmkIAdpFsKN9/cP1rdzs6W8=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K2YHQIcn9LyfhpQND5N76hBvdYo=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CQa+hHm+mhZvk5Pk1PVWv4LSRl0=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2021-08-09T06:57:23Z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2021-08-09T06:57:23Z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2021-08-09T06:28:49Z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