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19440" windowHeight="14655" tabRatio="944" activeTab="1"/>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9" hidden="1">Khac_06030!$G$17:$G$82</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BCDanhMucDauTu_06029!$A$1:$G$71</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4">BCtinhhinhtaichinh!$A$1:$E$75</definedName>
    <definedName name="_xlnm.Print_Area" localSheetId="3">BCthunhap!$A$1:$G$62</definedName>
    <definedName name="_xlnm.Print_Area" localSheetId="10">BCHoatDongVay_06026!$A$1:$K$38</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4">BCtinhhinhtaichinh!$12:$12</definedName>
    <definedName name="_xlnm.Print_Titles" localSheetId="3">BCthunhap!$12:$13</definedName>
    <definedName name="_xlnm.Print_Titles" localSheetId="9">Khac_06030!$13:$13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1" l="1"/>
  <c r="F55" i="11" l="1"/>
  <c r="F47" i="11"/>
  <c r="B10" i="29" l="1"/>
  <c r="A5" i="29"/>
  <c r="F32" i="11" l="1"/>
  <c r="D32" i="11"/>
  <c r="D10" i="28"/>
  <c r="A5" i="28"/>
  <c r="F36" i="11" l="1"/>
  <c r="B10" i="17" l="1"/>
  <c r="C5" i="19"/>
  <c r="B3" i="19" l="1"/>
  <c r="F56" i="11" l="1"/>
  <c r="G48" i="11" l="1"/>
  <c r="G45" i="11"/>
  <c r="G47" i="11"/>
  <c r="B4" i="19"/>
  <c r="G32" i="11" l="1"/>
  <c r="D36" i="11" l="1"/>
  <c r="B5" i="19" l="1"/>
  <c r="H30" i="16"/>
  <c r="H23" i="16"/>
  <c r="H16" i="16"/>
  <c r="H15" i="16"/>
  <c r="A5" i="20"/>
  <c r="A4" i="21" s="1"/>
  <c r="A4" i="23"/>
  <c r="A4" i="22"/>
  <c r="C10" i="20"/>
  <c r="C9" i="21" s="1"/>
  <c r="C9" i="22" s="1"/>
  <c r="C9" i="23" s="1"/>
  <c r="C4" i="19" l="1"/>
  <c r="C3" i="19"/>
  <c r="G30" i="11" l="1"/>
  <c r="G24" i="11"/>
  <c r="G53" i="11"/>
  <c r="G36" i="11"/>
  <c r="G29" i="11"/>
  <c r="G25" i="11"/>
  <c r="G54" i="11"/>
  <c r="G49" i="11"/>
  <c r="G26" i="11"/>
  <c r="G55" i="11"/>
  <c r="G50" i="11"/>
  <c r="G38" i="11"/>
  <c r="G31" i="11"/>
  <c r="G27" i="11"/>
  <c r="G23" i="11"/>
  <c r="G56" i="11"/>
  <c r="G39" i="11"/>
  <c r="G28" i="11"/>
  <c r="C6" i="19"/>
  <c r="C7" i="19"/>
  <c r="B2" i="19" l="1"/>
  <c r="C2" i="19"/>
  <c r="A5" i="8" l="1"/>
  <c r="D10" i="8"/>
  <c r="C10" i="11"/>
  <c r="A5" i="11"/>
  <c r="C10" i="10"/>
  <c r="A5" i="10"/>
  <c r="E12" i="17"/>
  <c r="D12" i="17"/>
  <c r="A5" i="17"/>
  <c r="A5" i="16"/>
  <c r="B10" i="16"/>
</calcChain>
</file>

<file path=xl/sharedStrings.xml><?xml version="1.0" encoding="utf-8"?>
<sst xmlns="http://schemas.openxmlformats.org/spreadsheetml/2006/main" count="1085" uniqueCount="718">
  <si>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</si>
  <si>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</si>
  <si>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</si>
  <si>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</si>
  <si>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</si>
  <si>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</si>
  <si>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</si>
  <si>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</si>
  <si>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</si>
  <si>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</si>
  <si>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</si>
  <si>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</si>
  <si>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</si>
  <si>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</si>
  <si>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</si>
  <si>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</si>
  <si>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</si>
  <si>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</si>
  <si>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</si>
  <si>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</si>
  <si>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</si>
  <si>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</si>
  <si>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</si>
  <si>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</si>
  <si>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</si>
  <si>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</si>
  <si>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</si>
  <si>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</si>
  <si>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</si>
  <si>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</si>
  <si>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</si>
  <si>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</si>
  <si>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</si>
  <si>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</si>
  <si>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</si>
  <si>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</si>
  <si>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</si>
  <si>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</si>
  <si>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</si>
  <si>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</si>
  <si>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</si>
  <si>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</si>
  <si>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</si>
  <si>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</si>
  <si>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</si>
  <si>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</si>
  <si>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</si>
  <si>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</si>
  <si>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</si>
  <si>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</si>
  <si>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</si>
  <si>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</si>
  <si>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</si>
  <si>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</si>
  <si>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</si>
  <si>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</si>
  <si>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</si>
  <si>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</si>
  <si>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</si>
  <si>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</si>
  <si>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</si>
  <si>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</si>
  <si>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</si>
  <si>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</si>
  <si>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</si>
  <si>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</si>
  <si>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</si>
  <si>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</si>
  <si>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</si>
  <si>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</si>
  <si>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</si>
  <si>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</si>
  <si>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</si>
  <si>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</si>
  <si>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</si>
  <si>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</si>
  <si>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</si>
  <si>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</si>
  <si>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</si>
  <si>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</si>
  <si>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</si>
  <si>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</si>
  <si>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</si>
  <si>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</si>
  <si>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</si>
  <si>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</si>
  <si>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</si>
  <si>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</si>
  <si>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</si>
  <si>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</si>
  <si>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</si>
  <si>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</si>
  <si>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</si>
  <si>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</si>
  <si>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</si>
  <si>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</si>
  <si>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</si>
  <si>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</si>
  <si>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</si>
  <si>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</si>
  <si>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</si>
  <si>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</si>
  <si>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</si>
  <si>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</si>
  <si>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</si>
  <si>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</si>
  <si>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</si>
  <si>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</si>
  <si>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</si>
  <si>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</si>
  <si>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</si>
  <si>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</si>
  <si>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</si>
  <si>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</si>
  <si>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</si>
  <si>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</si>
  <si>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</si>
  <si>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</si>
  <si>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</si>
  <si>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</si>
  <si>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</si>
  <si>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</si>
  <si>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</si>
  <si>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</si>
  <si>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</si>
  <si>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</si>
  <si>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</si>
  <si>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</si>
  <si>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</si>
  <si>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</si>
  <si>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</si>
  <si>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</si>
  <si>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</si>
  <si>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</si>
  <si>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</si>
  <si>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</si>
  <si>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</si>
  <si>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</si>
  <si>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</si>
  <si>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</si>
  <si>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</si>
  <si>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</si>
  <si>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</si>
  <si>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</si>
  <si>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</si>
  <si>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</si>
  <si>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</si>
  <si>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</si>
  <si>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</si>
  <si>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</si>
  <si>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</si>
  <si>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</si>
  <si>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</si>
  <si>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</si>
  <si>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</si>
  <si>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</si>
  <si>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</si>
  <si>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</si>
  <si>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</si>
  <si>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</si>
  <si>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</si>
  <si>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</si>
  <si>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</si>
  <si>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</si>
  <si>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</si>
  <si>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</si>
  <si>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</si>
  <si>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</si>
  <si>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</si>
  <si>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</si>
  <si>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</si>
  <si>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</si>
  <si>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</si>
  <si>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</si>
  <si>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</si>
  <si>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</si>
  <si>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</si>
  <si>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</si>
  <si>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</si>
  <si>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</si>
  <si>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</si>
  <si>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</si>
  <si>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</si>
  <si>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</si>
  <si>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</si>
  <si>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</si>
  <si>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</si>
  <si>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</si>
  <si>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</si>
  <si>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</si>
  <si>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</si>
  <si>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</si>
  <si>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</si>
  <si>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</si>
  <si>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</si>
  <si>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</si>
  <si>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</si>
  <si>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</si>
  <si>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</si>
  <si>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</si>
  <si>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</si>
  <si>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</si>
  <si>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</si>
  <si>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</si>
  <si>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</si>
  <si>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</si>
  <si>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</si>
  <si>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</si>
  <si>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</si>
  <si>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</si>
  <si>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</si>
  <si>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</si>
  <si>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</si>
  <si>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</si>
  <si>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</si>
  <si>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</si>
  <si>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</si>
  <si>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</si>
  <si>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</si>
  <si>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</si>
  <si>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</si>
  <si>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</si>
  <si>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</si>
  <si>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</si>
  <si>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</si>
  <si>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</si>
  <si>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</si>
  <si>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</si>
  <si>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</si>
  <si>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</si>
  <si>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</si>
  <si>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</si>
  <si>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</si>
  <si>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</si>
  <si>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</si>
  <si>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</si>
  <si>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</si>
  <si>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</si>
  <si>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</si>
  <si>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</si>
  <si>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</si>
  <si>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</si>
  <si>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</si>
  <si>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</si>
  <si>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</si>
  <si>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</si>
  <si>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</si>
  <si>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</si>
  <si>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</si>
  <si>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</si>
  <si>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</si>
  <si>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</si>
  <si>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</si>
  <si>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</si>
  <si>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</si>
  <si>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</si>
  <si>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</si>
  <si>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</si>
  <si>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</si>
  <si>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</si>
  <si>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</si>
  <si>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</si>
  <si>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</si>
  <si>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</si>
  <si>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</si>
  <si>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</si>
  <si>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</si>
  <si>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</si>
  <si>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</si>
  <si>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</si>
  <si>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</si>
  <si>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</si>
  <si>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</si>
  <si>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</si>
  <si>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</si>
  <si>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</si>
  <si>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</si>
  <si>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</si>
  <si>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</si>
  <si>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</si>
  <si>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</si>
  <si>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</si>
  <si>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</si>
  <si>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</si>
  <si>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</si>
  <si>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</si>
  <si>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</si>
  <si>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</si>
  <si>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</si>
  <si>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</si>
  <si>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</si>
  <si>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</si>
  <si>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</si>
  <si>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</si>
  <si>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</si>
  <si>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</si>
  <si>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</si>
  <si>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</si>
  <si>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</si>
  <si>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</si>
  <si>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</si>
  <si>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</si>
  <si>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</si>
  <si>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</si>
  <si>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</si>
  <si>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</si>
  <si>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</si>
  <si>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</si>
  <si>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</si>
  <si>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</si>
  <si>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</si>
  <si>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</si>
  <si>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</si>
  <si>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</si>
  <si>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</si>
  <si>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</si>
  <si>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</si>
  <si>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</si>
  <si>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</si>
  <si>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</si>
  <si>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</si>
  <si>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</si>
  <si>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</si>
  <si>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</si>
  <si>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</si>
  <si>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</si>
  <si>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</si>
  <si>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</si>
  <si>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</si>
  <si>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</si>
  <si>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</si>
  <si>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</si>
  <si>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</si>
  <si>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</si>
  <si>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</si>
  <si>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</si>
  <si>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</si>
  <si>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</si>
  <si>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</si>
  <si>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</si>
  <si>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</si>
  <si>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</si>
  <si>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</si>
  <si>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</si>
  <si>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</si>
  <si>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</si>
  <si>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</si>
  <si>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</si>
  <si>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</si>
  <si>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</si>
  <si>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</si>
  <si>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</si>
  <si>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</si>
  <si>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</si>
  <si>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</si>
  <si>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</si>
  <si>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</si>
  <si>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</si>
  <si>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</si>
  <si>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</si>
  <si>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</si>
  <si>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</si>
  <si>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</si>
  <si>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</si>
  <si>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</si>
  <si>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</si>
  <si>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</si>
  <si>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</si>
  <si>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</si>
  <si>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</si>
  <si>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</si>
  <si>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</si>
  <si>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</si>
  <si>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</si>
  <si>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</si>
  <si>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</si>
  <si>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</si>
  <si>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</si>
  <si>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</si>
  <si>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</si>
  <si>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</si>
  <si>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</si>
  <si>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</si>
  <si>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</si>
  <si>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</si>
  <si>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</si>
  <si>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</si>
  <si>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</si>
  <si>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</si>
  <si>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</si>
  <si>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</si>
  <si>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</si>
  <si>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</si>
  <si>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</si>
  <si>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</si>
  <si>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</si>
  <si>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</si>
  <si>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</si>
  <si>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</si>
  <si>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</si>
  <si>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</si>
  <si>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</si>
  <si>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</si>
  <si>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</si>
  <si>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</si>
  <si>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</si>
  <si>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</si>
  <si>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</si>
  <si>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</si>
  <si>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</si>
  <si>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</si>
  <si>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</si>
  <si>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</si>
  <si>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</si>
  <si>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</si>
  <si>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</si>
  <si>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</si>
  <si>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</si>
  <si>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</si>
  <si>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</si>
  <si>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</si>
  <si>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</si>
  <si>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</si>
  <si>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</si>
  <si>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</si>
  <si>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</si>
  <si>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</si>
  <si>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</si>
  <si>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</si>
  <si>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</si>
  <si>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</si>
  <si>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</si>
  <si>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</si>
  <si>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</si>
  <si>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</si>
  <si>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</si>
  <si>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</si>
  <si>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</si>
  <si>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</si>
  <si>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</si>
  <si>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</si>
  <si>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</si>
  <si>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</si>
  <si>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</si>
  <si>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</si>
  <si>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</si>
  <si>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</si>
  <si>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</si>
  <si>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</si>
  <si>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</si>
  <si>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</si>
  <si>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</si>
  <si>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</si>
  <si>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</si>
  <si>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</si>
  <si>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</si>
  <si>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</si>
  <si>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</si>
  <si>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</si>
  <si>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</si>
  <si>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</si>
  <si>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</si>
  <si>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</si>
  <si>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</si>
  <si>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</si>
  <si>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</si>
  <si>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</si>
  <si>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</si>
  <si>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</si>
  <si>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</si>
  <si>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</si>
  <si>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</si>
  <si>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</si>
  <si>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</si>
  <si>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</si>
  <si>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</si>
  <si>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</si>
  <si>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</si>
  <si>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</si>
  <si>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</si>
  <si>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</si>
  <si>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</si>
  <si>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</si>
  <si>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</si>
  <si>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</si>
  <si>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</si>
  <si>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</si>
  <si>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</si>
  <si>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</si>
  <si>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</si>
  <si>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</si>
  <si>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</si>
  <si>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</si>
  <si>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</si>
  <si>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</si>
  <si>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</si>
  <si>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</si>
  <si>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</si>
  <si>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</si>
  <si>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</si>
  <si>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</si>
  <si>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</si>
  <si>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</si>
  <si>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</si>
  <si>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</si>
  <si>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</si>
  <si>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</si>
  <si>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</si>
  <si>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</si>
  <si>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</si>
  <si>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</si>
  <si>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</si>
  <si>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</si>
  <si>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</si>
  <si>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</si>
  <si>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</si>
  <si>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</si>
  <si>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</si>
  <si>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</si>
  <si>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</si>
  <si>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</si>
  <si>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</si>
  <si>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</si>
  <si>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</si>
  <si>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</si>
  <si>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</si>
  <si>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</si>
  <si>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</si>
  <si>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</si>
  <si>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</si>
  <si>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</si>
  <si>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</si>
  <si>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</si>
  <si>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</si>
  <si>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</si>
  <si>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</si>
  <si>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</si>
  <si>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</si>
  <si>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</si>
  <si>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</si>
  <si>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</si>
  <si>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</si>
  <si>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</si>
  <si>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</si>
  <si>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</si>
  <si>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</si>
  <si>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</si>
  <si>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</si>
  <si>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</si>
  <si>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</si>
  <si>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</si>
  <si>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</si>
  <si>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</si>
  <si>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</si>
  <si>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</si>
  <si>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</si>
  <si>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</si>
  <si>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</si>
  <si>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</si>
  <si>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</si>
  <si>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</si>
  <si>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</si>
  <si>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</si>
  <si>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</si>
  <si>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</si>
  <si>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</si>
  <si>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</si>
  <si>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</si>
  <si>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</si>
  <si>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</si>
  <si>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</si>
  <si>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</si>
  <si>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</si>
  <si>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</si>
  <si>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</si>
  <si>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</si>
  <si>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</si>
  <si>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</si>
  <si>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</si>
  <si>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</si>
  <si>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</si>
  <si>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</si>
  <si>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</si>
  <si>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</si>
  <si>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</si>
  <si>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</si>
  <si>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</si>
  <si>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</si>
  <si>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</si>
  <si>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</si>
  <si>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</si>
  <si>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</si>
  <si>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</si>
  <si>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</si>
  <si>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</si>
  <si>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</si>
  <si>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</si>
  <si>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</si>
  <si>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</si>
  <si>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</si>
  <si>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</si>
  <si>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</si>
  <si>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</si>
  <si>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</si>
  <si>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</si>
  <si>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</si>
  <si>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</si>
  <si>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</si>
  <si>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</si>
  <si>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</si>
  <si>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</si>
  <si>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</si>
  <si>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</si>
  <si>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</si>
  <si>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</si>
  <si>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</si>
  <si>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</si>
  <si>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</si>
  <si>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Tại ngày 30 tháng 06 năm 2020/As at 30 June 2021</t>
  </si>
  <si>
    <t>KỲ BÁO CÁO/ THIS PERIOD
30/06/2021</t>
  </si>
  <si>
    <t>Ngày 31 tháng 06 năm 2021
As at 31 June 2021</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</si>
  <si>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</si>
  <si>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</si>
  <si>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</si>
  <si>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</si>
  <si>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</si>
  <si>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</si>
  <si>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</si>
  <si>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</si>
  <si>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</si>
  <si>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</si>
  <si>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</si>
  <si>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</si>
  <si>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</si>
  <si>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</si>
  <si>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</si>
  <si>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</si>
  <si>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</si>
  <si>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</si>
  <si>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</si>
  <si>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</si>
  <si>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</si>
  <si>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</si>
  <si>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</si>
  <si>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</si>
  <si>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</si>
  <si>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CII120018</t>
  </si>
  <si>
    <t>MSN11906</t>
  </si>
  <si>
    <t>MSN12001</t>
  </si>
  <si>
    <t>MSN12002</t>
  </si>
  <si>
    <t>NPM11805</t>
  </si>
  <si>
    <t>NPM11907</t>
  </si>
  <si>
    <t>SCR11816</t>
  </si>
  <si>
    <t>VHM11801</t>
  </si>
  <si>
    <t>VJC11912</t>
  </si>
  <si>
    <t>2251.3</t>
  </si>
  <si>
    <t>2251.4</t>
  </si>
  <si>
    <t>2251.5</t>
  </si>
  <si>
    <t>2251.6</t>
  </si>
  <si>
    <t>2251.7</t>
  </si>
  <si>
    <t>2251.8</t>
  </si>
  <si>
    <t>2251.9</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</si>
  <si>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</si>
  <si>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</si>
  <si>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</si>
  <si>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</si>
  <si>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</si>
  <si>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</si>
  <si>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rPr>
        <b/>
        <sz val="10"/>
        <rFont val="Tahoma"/>
        <family val="2"/>
      </rPr>
      <t xml:space="preserve">Ngân Hàng TMCP Đầu tư và Phát triển Việt Nam - Chi nhánh Hà Thành
</t>
    </r>
    <r>
      <rPr>
        <sz val="10"/>
        <rFont val="Tahoma"/>
        <family val="2"/>
      </rPr>
      <t>Bank for Investment and Development of Vietnam Jsc - Hathanh Brach</t>
    </r>
    <r>
      <rPr>
        <b/>
        <sz val="10"/>
        <rFont val="Tahoma"/>
        <family val="2"/>
      </rPr>
      <t xml:space="preserve">
</t>
    </r>
    <r>
      <rPr>
        <sz val="10"/>
        <rFont val="Tahoma"/>
        <family val="2"/>
      </rPr>
      <t xml:space="preserve">
</t>
    </r>
  </si>
  <si>
    <r>
      <t xml:space="preserve">Ngân Hàng TMCP Đầu tư và Phát triển Việt Nam - Chi nhánh Hà Thành
</t>
    </r>
    <r>
      <rPr>
        <sz val="10"/>
        <rFont val="Tahoma"/>
        <family val="2"/>
      </rPr>
      <t>Bank for Investment and Development of Vietnam Jsc - Hathanh Branch</t>
    </r>
  </si>
  <si>
    <t>KỲ TRƯỚC/ LAST PERIOD
31/03/2021</t>
  </si>
  <si>
    <t>Ngày 31 tháng 03 năm 2021
As at 31 March 2021</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</si>
  <si>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</si>
  <si>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</si>
  <si>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</si>
  <si>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</si>
  <si>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</si>
  <si>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</si>
  <si>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</si>
  <si>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</si>
  <si>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</si>
  <si>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</si>
  <si>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</si>
  <si>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</si>
  <si>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</si>
  <si>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</si>
  <si>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</si>
  <si>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</si>
  <si>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</si>
  <si>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</si>
  <si>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</si>
  <si>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</si>
  <si>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</si>
  <si>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</si>
  <si>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</si>
  <si>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</si>
  <si>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</si>
  <si>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</si>
  <si>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</si>
  <si>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</si>
  <si>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</si>
  <si>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</si>
  <si>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</si>
  <si>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</si>
  <si>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</si>
  <si>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</si>
  <si>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</si>
  <si>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</si>
  <si>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</si>
  <si>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</si>
  <si>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</si>
  <si>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</si>
  <si>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</si>
  <si>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Quý 2 năm 2021/Quarter 2.2021</t>
  </si>
  <si>
    <t>Cuối quý 2.2021
End of this quarter</t>
  </si>
  <si>
    <t>Cuối quý 1.2021
End of last quarter</t>
  </si>
  <si>
    <r>
      <rPr>
        <b/>
        <sz val="8"/>
        <rFont val="Tahoma"/>
        <family val="2"/>
      </rPr>
      <t>Ngày 13 tháng 07 năm 2021</t>
    </r>
    <r>
      <rPr>
        <sz val="8"/>
        <rFont val="Tahoma"/>
        <family val="2"/>
      </rPr>
      <t xml:space="preserve">
13 Jul 2021</t>
    </r>
  </si>
  <si>
    <t>Ngày 13 tháng 07 năm 2021
13 Jul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</si>
</sst>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3" formatCode="_-* #,##0.00\ _₫_-;\-* #,##0.00\ _₫_-;_-* &quot;-&quot;??\ _₫_-;_-@_-"/>
    <numFmt numFmtId="164" formatCode="_-* #,##0_-;\-* #,##0_-;_-* &quot;-&quot;_-;_-@_-"/>
    <numFmt numFmtId="165" formatCode="_-* #,##0.00_-;\-* #,##0.00_-;_-* &quot;-&quot;??_-;_-@_-"/>
    <numFmt numFmtId="166" formatCode="_(* #,##0_);_(* \(#,##0\);_(* &quot;-&quot;_);_(@_)"/>
    <numFmt numFmtId="167" formatCode="_(* #,##0.00_);_(* \(#,##0.00\);_(* &quot;-&quot;??_);_(@_)"/>
    <numFmt numFmtId="168" formatCode="_(* #,##0_);_(* \(#,##0\);_(* &quot;-&quot;??_);_(@_)"/>
    <numFmt numFmtId="169" formatCode="_(* #,##0.00_);_(* \(#,##0.00\);_(* &quot;-&quot;_);_(@_)"/>
    <numFmt numFmtId="171"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quot;$&quot;#,##0_);[Red]\(&quot;$&quot;#,##0\)"/>
    <numFmt numFmtId="179" formatCode="_(&quot;$&quot;* #,##0_);_(&quot;$&quot;* \(#,##0\);_(&quot;$&quot;* &quot;-&quot;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quot;$&quot;#,##0_);\(&quot;$&quot;#,##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quot;$&quot;* #,##0.00_);_(&quot;$&quot;* \(#,##0.00\);_(&quot;$&quot;* &quot;-&quot;??_);_(@_)"/>
    <numFmt numFmtId="225" formatCode="_-* #,##0\ _s_u_'_m_-;\-* #,##0\ _s_u_'_m_-;_-* &quot;-&quot;\ _s_u_'_m_-;_-@_-"/>
    <numFmt numFmtId="226" formatCode="_-* #,##0.00\ _s_u_'_m_-;\-* #,##0.00\ _s_u_'_m_-;_-* &quot;-&quot;??\ _s_u_'_m_-;_-@_-"/>
  </numFmts>
  <fonts count="18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8"/>
      <color indexed="8"/>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1"/>
      <name val="Tahoma"/>
      <family val="2"/>
    </font>
    <font>
      <b/>
      <sz val="10"/>
      <name val="Calibri"/>
      <family val="2"/>
      <scheme val="minor"/>
    </font>
    <font>
      <sz val="10"/>
      <color rgb="FFFF0000"/>
      <name val="Tahoma"/>
      <family val="2"/>
    </font>
    <font>
      <b/>
      <i/>
      <sz val="8"/>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9">
    <xf numFmtId="0" fontId="0" fillId="0" borderId="0"/>
    <xf numFmtId="167" fontId="12" fillId="0" borderId="0" quotePrefix="1" applyFont="0" applyFill="0" applyBorder="0" applyAlignment="0">
      <protection locked="0"/>
    </xf>
    <xf numFmtId="167" fontId="33" fillId="0" borderId="0" applyFont="0" applyFill="0" applyBorder="0" applyAlignment="0" applyProtection="0"/>
    <xf numFmtId="167" fontId="21" fillId="0" borderId="0" applyFont="0" applyFill="0" applyBorder="0" applyAlignment="0" applyProtection="0"/>
    <xf numFmtId="167" fontId="33"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xf numFmtId="9" fontId="12" fillId="0" borderId="0" quotePrefix="1" applyFont="0" applyFill="0" applyBorder="0" applyAlignment="0">
      <protection locked="0"/>
    </xf>
    <xf numFmtId="9" fontId="33" fillId="0" borderId="0" applyFont="0" applyFill="0" applyBorder="0" applyAlignment="0" applyProtection="0"/>
    <xf numFmtId="0" fontId="11" fillId="0" borderId="0"/>
    <xf numFmtId="167" fontId="11" fillId="0" borderId="0" applyFont="0" applyFill="0" applyBorder="0" applyAlignment="0" applyProtection="0"/>
    <xf numFmtId="0" fontId="10" fillId="0" borderId="0"/>
    <xf numFmtId="0" fontId="10" fillId="0" borderId="0"/>
    <xf numFmtId="167" fontId="12" fillId="0" borderId="0" quotePrefix="1" applyFont="0" applyFill="0" applyBorder="0" applyAlignment="0">
      <protection locked="0"/>
    </xf>
    <xf numFmtId="173" fontId="52" fillId="0" borderId="0" applyFont="0" applyFill="0" applyBorder="0" applyAlignment="0" applyProtection="0"/>
    <xf numFmtId="0" fontId="53" fillId="0" borderId="0" applyNumberFormat="0" applyFill="0" applyBorder="0" applyAlignment="0" applyProtection="0"/>
    <xf numFmtId="174" fontId="53" fillId="0" borderId="0" applyNumberFormat="0" applyFill="0" applyBorder="0" applyAlignment="0" applyProtection="0"/>
    <xf numFmtId="174" fontId="53" fillId="0" borderId="0" applyNumberFormat="0" applyFill="0" applyBorder="0" applyAlignment="0" applyProtection="0"/>
    <xf numFmtId="175" fontId="54" fillId="0" borderId="0" applyBorder="0"/>
    <xf numFmtId="0" fontId="12" fillId="0" borderId="0"/>
    <xf numFmtId="0" fontId="55"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56" fillId="0" borderId="0" applyFont="0" applyFill="0" applyBorder="0" applyAlignment="0" applyProtection="0"/>
    <xf numFmtId="177" fontId="57" fillId="0" borderId="0" applyFont="0" applyFill="0" applyBorder="0" applyAlignment="0" applyProtection="0"/>
    <xf numFmtId="38" fontId="56" fillId="0" borderId="0" applyFont="0" applyFill="0" applyBorder="0" applyAlignment="0" applyProtection="0"/>
    <xf numFmtId="164" fontId="58" fillId="0" borderId="0" applyFont="0" applyFill="0" applyBorder="0" applyAlignment="0" applyProtection="0"/>
    <xf numFmtId="9" fontId="59" fillId="0" borderId="0" applyFont="0" applyFill="0" applyBorder="0" applyAlignment="0" applyProtection="0"/>
    <xf numFmtId="178" fontId="60" fillId="0" borderId="0" applyFont="0" applyFill="0" applyBorder="0" applyAlignment="0" applyProtection="0"/>
    <xf numFmtId="0" fontId="61"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2" fillId="0" borderId="0"/>
    <xf numFmtId="0" fontId="12" fillId="0" borderId="0" applyNumberFormat="0" applyFill="0" applyBorder="0" applyAlignment="0" applyProtection="0"/>
    <xf numFmtId="0" fontId="63" fillId="0" borderId="0"/>
    <xf numFmtId="0" fontId="63" fillId="0" borderId="0"/>
    <xf numFmtId="0" fontId="64" fillId="0" borderId="0">
      <alignment vertical="top"/>
    </xf>
    <xf numFmtId="179" fontId="65" fillId="0" borderId="0" applyFont="0" applyFill="0" applyBorder="0" applyAlignment="0" applyProtection="0"/>
    <xf numFmtId="0" fontId="66" fillId="0" borderId="0" applyNumberFormat="0" applyFill="0" applyBorder="0" applyAlignment="0" applyProtection="0"/>
    <xf numFmtId="179" fontId="65" fillId="0" borderId="0" applyFont="0" applyFill="0" applyBorder="0" applyAlignment="0" applyProtection="0"/>
    <xf numFmtId="173" fontId="52" fillId="0" borderId="0" applyFont="0" applyFill="0" applyBorder="0" applyAlignment="0" applyProtection="0"/>
    <xf numFmtId="165" fontId="52" fillId="0" borderId="0" applyFont="0" applyFill="0" applyBorder="0" applyAlignment="0" applyProtection="0"/>
    <xf numFmtId="180" fontId="65" fillId="0" borderId="0" applyFont="0" applyFill="0" applyBorder="0" applyAlignment="0" applyProtection="0"/>
    <xf numFmtId="164" fontId="52" fillId="0" borderId="0" applyFont="0" applyFill="0" applyBorder="0" applyAlignment="0" applyProtection="0"/>
    <xf numFmtId="179" fontId="65" fillId="0" borderId="0" applyFont="0" applyFill="0" applyBorder="0" applyAlignment="0" applyProtection="0"/>
    <xf numFmtId="180" fontId="65" fillId="0" borderId="0" applyFont="0" applyFill="0" applyBorder="0" applyAlignment="0" applyProtection="0"/>
    <xf numFmtId="165" fontId="52" fillId="0" borderId="0" applyFont="0" applyFill="0" applyBorder="0" applyAlignment="0" applyProtection="0"/>
    <xf numFmtId="181" fontId="65" fillId="0" borderId="0" applyFont="0" applyFill="0" applyBorder="0" applyAlignment="0" applyProtection="0"/>
    <xf numFmtId="164" fontId="52" fillId="0" borderId="0" applyFont="0" applyFill="0" applyBorder="0" applyAlignment="0" applyProtection="0"/>
    <xf numFmtId="165" fontId="52" fillId="0" borderId="0" applyFont="0" applyFill="0" applyBorder="0" applyAlignment="0" applyProtection="0"/>
    <xf numFmtId="181" fontId="65" fillId="0" borderId="0" applyFont="0" applyFill="0" applyBorder="0" applyAlignment="0" applyProtection="0"/>
    <xf numFmtId="180" fontId="65" fillId="0" borderId="0" applyFont="0" applyFill="0" applyBorder="0" applyAlignment="0" applyProtection="0"/>
    <xf numFmtId="164" fontId="52" fillId="0" borderId="0" applyFont="0" applyFill="0" applyBorder="0" applyAlignment="0" applyProtection="0"/>
    <xf numFmtId="173" fontId="52" fillId="0" borderId="0" applyFont="0" applyFill="0" applyBorder="0" applyAlignment="0" applyProtection="0"/>
    <xf numFmtId="179" fontId="65" fillId="0" borderId="0" applyFont="0" applyFill="0" applyBorder="0" applyAlignment="0" applyProtection="0"/>
    <xf numFmtId="164" fontId="52" fillId="0" borderId="0" applyFont="0" applyFill="0" applyBorder="0" applyAlignment="0" applyProtection="0"/>
    <xf numFmtId="181" fontId="65" fillId="0" borderId="0" applyFont="0" applyFill="0" applyBorder="0" applyAlignment="0" applyProtection="0"/>
    <xf numFmtId="180" fontId="65" fillId="0" borderId="0" applyFont="0" applyFill="0" applyBorder="0" applyAlignment="0" applyProtection="0"/>
    <xf numFmtId="173" fontId="52" fillId="0" borderId="0" applyFont="0" applyFill="0" applyBorder="0" applyAlignment="0" applyProtection="0"/>
    <xf numFmtId="165" fontId="52" fillId="0" borderId="0" applyFont="0" applyFill="0" applyBorder="0" applyAlignment="0" applyProtection="0"/>
    <xf numFmtId="0" fontId="66" fillId="0" borderId="0" applyNumberFormat="0" applyFill="0" applyBorder="0" applyAlignment="0" applyProtection="0"/>
    <xf numFmtId="182" fontId="12" fillId="0" borderId="0" applyFont="0" applyFill="0" applyBorder="0" applyAlignment="0" applyProtection="0"/>
    <xf numFmtId="183" fontId="12" fillId="0" borderId="0" applyFont="0" applyFill="0" applyBorder="0" applyAlignment="0" applyProtection="0"/>
    <xf numFmtId="0" fontId="12" fillId="0" borderId="0"/>
    <xf numFmtId="0" fontId="67" fillId="0" borderId="0"/>
    <xf numFmtId="0" fontId="68" fillId="16" borderId="0"/>
    <xf numFmtId="9" fontId="69" fillId="0" borderId="0" applyBorder="0" applyAlignment="0" applyProtection="0"/>
    <xf numFmtId="0" fontId="70" fillId="16" borderId="0"/>
    <xf numFmtId="0" fontId="20" fillId="0" borderId="0"/>
    <xf numFmtId="174" fontId="71" fillId="17" borderId="0" applyNumberFormat="0" applyBorder="0" applyAlignment="0" applyProtection="0"/>
    <xf numFmtId="0" fontId="10" fillId="4" borderId="0" applyNumberFormat="0" applyBorder="0" applyAlignment="0" applyProtection="0"/>
    <xf numFmtId="174" fontId="71" fillId="18" borderId="0" applyNumberFormat="0" applyBorder="0" applyAlignment="0" applyProtection="0"/>
    <xf numFmtId="0" fontId="10" fillId="6" borderId="0" applyNumberFormat="0" applyBorder="0" applyAlignment="0" applyProtection="0"/>
    <xf numFmtId="174" fontId="71" fillId="19" borderId="0" applyNumberFormat="0" applyBorder="0" applyAlignment="0" applyProtection="0"/>
    <xf numFmtId="0" fontId="10" fillId="8" borderId="0" applyNumberFormat="0" applyBorder="0" applyAlignment="0" applyProtection="0"/>
    <xf numFmtId="174" fontId="71" fillId="20" borderId="0" applyNumberFormat="0" applyBorder="0" applyAlignment="0" applyProtection="0"/>
    <xf numFmtId="0" fontId="10" fillId="10" borderId="0" applyNumberFormat="0" applyBorder="0" applyAlignment="0" applyProtection="0"/>
    <xf numFmtId="174" fontId="71" fillId="21" borderId="0" applyNumberFormat="0" applyBorder="0" applyAlignment="0" applyProtection="0"/>
    <xf numFmtId="0" fontId="10" fillId="12" borderId="0" applyNumberFormat="0" applyBorder="0" applyAlignment="0" applyProtection="0"/>
    <xf numFmtId="174" fontId="71" fillId="22" borderId="0" applyNumberFormat="0" applyBorder="0" applyAlignment="0" applyProtection="0"/>
    <xf numFmtId="0" fontId="10" fillId="14" borderId="0" applyNumberFormat="0" applyBorder="0" applyAlignment="0" applyProtection="0"/>
    <xf numFmtId="0" fontId="72" fillId="16" borderId="0"/>
    <xf numFmtId="0" fontId="73" fillId="0" borderId="0"/>
    <xf numFmtId="0" fontId="74" fillId="0" borderId="0">
      <alignment wrapText="1"/>
    </xf>
    <xf numFmtId="174" fontId="71" fillId="23" borderId="0" applyNumberFormat="0" applyBorder="0" applyAlignment="0" applyProtection="0"/>
    <xf numFmtId="0" fontId="10" fillId="5" borderId="0" applyNumberFormat="0" applyBorder="0" applyAlignment="0" applyProtection="0"/>
    <xf numFmtId="174" fontId="71" fillId="24" borderId="0" applyNumberFormat="0" applyBorder="0" applyAlignment="0" applyProtection="0"/>
    <xf numFmtId="0" fontId="10" fillId="7" borderId="0" applyNumberFormat="0" applyBorder="0" applyAlignment="0" applyProtection="0"/>
    <xf numFmtId="174" fontId="71" fillId="25" borderId="0" applyNumberFormat="0" applyBorder="0" applyAlignment="0" applyProtection="0"/>
    <xf numFmtId="0" fontId="10" fillId="9" borderId="0" applyNumberFormat="0" applyBorder="0" applyAlignment="0" applyProtection="0"/>
    <xf numFmtId="174" fontId="71" fillId="20" borderId="0" applyNumberFormat="0" applyBorder="0" applyAlignment="0" applyProtection="0"/>
    <xf numFmtId="0" fontId="10" fillId="11" borderId="0" applyNumberFormat="0" applyBorder="0" applyAlignment="0" applyProtection="0"/>
    <xf numFmtId="174" fontId="71" fillId="23" borderId="0" applyNumberFormat="0" applyBorder="0" applyAlignment="0" applyProtection="0"/>
    <xf numFmtId="0" fontId="10" fillId="13" borderId="0" applyNumberFormat="0" applyBorder="0" applyAlignment="0" applyProtection="0"/>
    <xf numFmtId="174" fontId="71" fillId="26" borderId="0" applyNumberFormat="0" applyBorder="0" applyAlignment="0" applyProtection="0"/>
    <xf numFmtId="0" fontId="10" fillId="15" borderId="0" applyNumberFormat="0" applyBorder="0" applyAlignment="0" applyProtection="0"/>
    <xf numFmtId="174" fontId="75" fillId="27" borderId="0" applyNumberFormat="0" applyBorder="0" applyAlignment="0" applyProtection="0"/>
    <xf numFmtId="174" fontId="75" fillId="24" borderId="0" applyNumberFormat="0" applyBorder="0" applyAlignment="0" applyProtection="0"/>
    <xf numFmtId="174" fontId="75" fillId="25" borderId="0" applyNumberFormat="0" applyBorder="0" applyAlignment="0" applyProtection="0"/>
    <xf numFmtId="174" fontId="75" fillId="28" borderId="0" applyNumberFormat="0" applyBorder="0" applyAlignment="0" applyProtection="0"/>
    <xf numFmtId="174" fontId="75" fillId="29" borderId="0" applyNumberFormat="0" applyBorder="0" applyAlignment="0" applyProtection="0"/>
    <xf numFmtId="174" fontId="75" fillId="30" borderId="0" applyNumberFormat="0" applyBorder="0" applyAlignment="0" applyProtection="0"/>
    <xf numFmtId="174" fontId="75" fillId="31" borderId="0" applyNumberFormat="0" applyBorder="0" applyAlignment="0" applyProtection="0"/>
    <xf numFmtId="174" fontId="75" fillId="32" borderId="0" applyNumberFormat="0" applyBorder="0" applyAlignment="0" applyProtection="0"/>
    <xf numFmtId="174" fontId="75" fillId="33" borderId="0" applyNumberFormat="0" applyBorder="0" applyAlignment="0" applyProtection="0"/>
    <xf numFmtId="174" fontId="75" fillId="28" borderId="0" applyNumberFormat="0" applyBorder="0" applyAlignment="0" applyProtection="0"/>
    <xf numFmtId="174" fontId="75" fillId="29" borderId="0" applyNumberFormat="0" applyBorder="0" applyAlignment="0" applyProtection="0"/>
    <xf numFmtId="174" fontId="75" fillId="34" borderId="0" applyNumberFormat="0" applyBorder="0" applyAlignment="0" applyProtection="0"/>
    <xf numFmtId="0" fontId="76" fillId="0" borderId="0" applyNumberFormat="0" applyAlignment="0"/>
    <xf numFmtId="184" fontId="12" fillId="0" borderId="0" applyFont="0" applyFill="0" applyBorder="0" applyAlignment="0" applyProtection="0"/>
    <xf numFmtId="0" fontId="77" fillId="0" borderId="0" applyFont="0" applyFill="0" applyBorder="0" applyAlignment="0" applyProtection="0"/>
    <xf numFmtId="185" fontId="78" fillId="0" borderId="0" applyFont="0" applyFill="0" applyBorder="0" applyAlignment="0" applyProtection="0"/>
    <xf numFmtId="186" fontId="12" fillId="0" borderId="0" applyFont="0" applyFill="0" applyBorder="0" applyAlignment="0" applyProtection="0"/>
    <xf numFmtId="0" fontId="77" fillId="0" borderId="0" applyFont="0" applyFill="0" applyBorder="0" applyAlignment="0" applyProtection="0"/>
    <xf numFmtId="186" fontId="12" fillId="0" borderId="0" applyFont="0" applyFill="0" applyBorder="0" applyAlignment="0" applyProtection="0"/>
    <xf numFmtId="0" fontId="79" fillId="0" borderId="0">
      <alignment horizontal="center" wrapText="1"/>
      <protection locked="0"/>
    </xf>
    <xf numFmtId="187" fontId="80" fillId="0" borderId="0" applyFont="0" applyFill="0" applyBorder="0" applyAlignment="0" applyProtection="0"/>
    <xf numFmtId="0" fontId="77" fillId="0" borderId="0" applyFont="0" applyFill="0" applyBorder="0" applyAlignment="0" applyProtection="0"/>
    <xf numFmtId="187" fontId="80" fillId="0" borderId="0" applyFont="0" applyFill="0" applyBorder="0" applyAlignment="0" applyProtection="0"/>
    <xf numFmtId="188" fontId="80" fillId="0" borderId="0" applyFont="0" applyFill="0" applyBorder="0" applyAlignment="0" applyProtection="0"/>
    <xf numFmtId="0" fontId="77" fillId="0" borderId="0" applyFont="0" applyFill="0" applyBorder="0" applyAlignment="0" applyProtection="0"/>
    <xf numFmtId="188" fontId="80" fillId="0" borderId="0" applyFont="0" applyFill="0" applyBorder="0" applyAlignment="0" applyProtection="0"/>
    <xf numFmtId="173" fontId="52" fillId="0" borderId="0" applyFont="0" applyFill="0" applyBorder="0" applyAlignment="0" applyProtection="0"/>
    <xf numFmtId="174" fontId="81" fillId="18" borderId="0" applyNumberFormat="0" applyBorder="0" applyAlignment="0" applyProtection="0"/>
    <xf numFmtId="0" fontId="77" fillId="0" borderId="0"/>
    <xf numFmtId="0" fontId="67" fillId="0" borderId="0"/>
    <xf numFmtId="0" fontId="77" fillId="0" borderId="0"/>
    <xf numFmtId="37" fontId="82" fillId="0" borderId="0"/>
    <xf numFmtId="177" fontId="12" fillId="0" borderId="0" applyFont="0" applyFill="0" applyBorder="0" applyAlignment="0" applyProtection="0"/>
    <xf numFmtId="189" fontId="12" fillId="0" borderId="0" applyFont="0" applyFill="0" applyBorder="0" applyAlignment="0" applyProtection="0"/>
    <xf numFmtId="175" fontId="54" fillId="0" borderId="0" applyFill="0"/>
    <xf numFmtId="190" fontId="54" fillId="0" borderId="0" applyNumberFormat="0" applyFill="0" applyBorder="0" applyAlignment="0">
      <alignment horizontal="center"/>
    </xf>
    <xf numFmtId="0" fontId="83" fillId="0" borderId="0" applyNumberFormat="0" applyFill="0">
      <alignment horizontal="center" vertical="center" wrapText="1"/>
    </xf>
    <xf numFmtId="175" fontId="54" fillId="0" borderId="10" applyFill="0" applyBorder="0"/>
    <xf numFmtId="166" fontId="54" fillId="0" borderId="0" applyAlignment="0"/>
    <xf numFmtId="0" fontId="83" fillId="0" borderId="0" applyFill="0" applyBorder="0">
      <alignment horizontal="center" vertical="center"/>
    </xf>
    <xf numFmtId="0" fontId="83" fillId="0" borderId="0" applyFill="0" applyBorder="0">
      <alignment horizontal="center" vertical="center"/>
    </xf>
    <xf numFmtId="175" fontId="54" fillId="0" borderId="9" applyFill="0" applyBorder="0"/>
    <xf numFmtId="0" fontId="54" fillId="0" borderId="0" applyNumberFormat="0" applyAlignment="0"/>
    <xf numFmtId="0" fontId="67" fillId="0" borderId="0" applyFill="0" applyBorder="0">
      <alignment horizontal="center" vertical="center" wrapText="1"/>
    </xf>
    <xf numFmtId="0" fontId="83" fillId="0" borderId="0" applyFill="0" applyBorder="0">
      <alignment horizontal="center" vertical="center" wrapText="1"/>
    </xf>
    <xf numFmtId="175" fontId="54" fillId="0" borderId="0" applyFill="0"/>
    <xf numFmtId="0" fontId="54" fillId="0" borderId="0" applyNumberFormat="0" applyAlignment="0">
      <alignment horizontal="center"/>
    </xf>
    <xf numFmtId="0" fontId="67" fillId="0" borderId="0" applyFill="0">
      <alignment horizontal="center" vertical="center" wrapText="1"/>
    </xf>
    <xf numFmtId="0" fontId="83" fillId="0" borderId="0" applyFill="0">
      <alignment horizontal="center" vertical="center" wrapText="1"/>
    </xf>
    <xf numFmtId="175" fontId="54" fillId="0" borderId="0" applyFill="0"/>
    <xf numFmtId="0" fontId="54" fillId="0" borderId="0" applyNumberFormat="0" applyAlignment="0">
      <alignment horizontal="center"/>
    </xf>
    <xf numFmtId="0" fontId="54" fillId="0" borderId="0" applyFill="0">
      <alignment vertical="center" wrapText="1"/>
    </xf>
    <xf numFmtId="0" fontId="83" fillId="0" borderId="0">
      <alignment horizontal="center" vertical="center" wrapText="1"/>
    </xf>
    <xf numFmtId="175" fontId="54" fillId="0" borderId="0" applyFill="0"/>
    <xf numFmtId="0" fontId="67"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5" fontId="84" fillId="0" borderId="0" applyFill="0"/>
    <xf numFmtId="0" fontId="54"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5" fontId="85" fillId="0" borderId="0" applyFill="0"/>
    <xf numFmtId="0" fontId="54" fillId="0" borderId="0" applyNumberFormat="0" applyAlignment="0">
      <alignment horizontal="center"/>
    </xf>
    <xf numFmtId="0" fontId="86" fillId="0" borderId="0">
      <alignment horizontal="center" wrapText="1"/>
    </xf>
    <xf numFmtId="0" fontId="83" fillId="0" borderId="0" applyFill="0">
      <alignment horizontal="center" vertical="center" wrapText="1"/>
    </xf>
    <xf numFmtId="191" fontId="12" fillId="0" borderId="0" applyFill="0" applyBorder="0" applyAlignment="0"/>
    <xf numFmtId="174" fontId="87" fillId="16" borderId="11" applyNumberFormat="0" applyAlignment="0" applyProtection="0"/>
    <xf numFmtId="0" fontId="88" fillId="0" borderId="0"/>
    <xf numFmtId="192" fontId="65" fillId="0" borderId="0" applyFont="0" applyFill="0" applyBorder="0" applyAlignment="0" applyProtection="0"/>
    <xf numFmtId="174" fontId="89" fillId="35" borderId="12" applyNumberFormat="0" applyAlignment="0" applyProtection="0"/>
    <xf numFmtId="1" fontId="90" fillId="0" borderId="7" applyBorder="0"/>
    <xf numFmtId="166"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0" fillId="0" borderId="0" applyFont="0" applyFill="0" applyBorder="0" applyAlignment="0" applyProtection="0"/>
    <xf numFmtId="167" fontId="64" fillId="0" borderId="0" applyFont="0" applyFill="0" applyBorder="0" applyAlignment="0" applyProtection="0"/>
    <xf numFmtId="165" fontId="12" fillId="0" borderId="0" applyFont="0" applyFill="0" applyBorder="0" applyAlignment="0" applyProtection="0"/>
    <xf numFmtId="167" fontId="10" fillId="0" borderId="0" applyFont="0" applyFill="0" applyBorder="0" applyAlignment="0" applyProtection="0"/>
    <xf numFmtId="167" fontId="6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21"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67" fontId="10" fillId="0" borderId="0" applyFont="0" applyFill="0" applyBorder="0" applyAlignment="0" applyProtection="0"/>
    <xf numFmtId="165" fontId="12" fillId="0" borderId="0" applyFont="0" applyFill="0" applyBorder="0" applyAlignment="0" applyProtection="0"/>
    <xf numFmtId="167" fontId="10" fillId="0" borderId="0" applyFont="0" applyFill="0" applyBorder="0" applyAlignment="0" applyProtection="0"/>
    <xf numFmtId="167" fontId="12" fillId="0" borderId="0" applyFont="0" applyFill="0" applyBorder="0" applyAlignment="0" applyProtection="0"/>
    <xf numFmtId="193" fontId="67" fillId="0" borderId="0"/>
    <xf numFmtId="193" fontId="67" fillId="0" borderId="0"/>
    <xf numFmtId="194" fontId="91" fillId="0" borderId="0"/>
    <xf numFmtId="3" fontId="12" fillId="0" borderId="0" applyFont="0" applyFill="0" applyBorder="0" applyAlignment="0" applyProtection="0"/>
    <xf numFmtId="3" fontId="12" fillId="0" borderId="0" applyFont="0" applyFill="0" applyBorder="0" applyAlignment="0" applyProtection="0"/>
    <xf numFmtId="0" fontId="92" fillId="0" borderId="0" applyNumberFormat="0" applyAlignment="0">
      <alignment horizontal="left"/>
    </xf>
    <xf numFmtId="0" fontId="93" fillId="0" borderId="0" applyNumberFormat="0" applyAlignment="0"/>
    <xf numFmtId="195" fontId="94" fillId="0" borderId="0" applyFont="0" applyFill="0" applyBorder="0" applyAlignment="0" applyProtection="0"/>
    <xf numFmtId="196" fontId="12" fillId="0" borderId="0" applyFont="0" applyFill="0" applyBorder="0" applyAlignment="0" applyProtection="0"/>
    <xf numFmtId="196" fontId="12" fillId="0" borderId="0" applyFont="0" applyFill="0" applyBorder="0" applyAlignment="0" applyProtection="0"/>
    <xf numFmtId="197" fontId="12" fillId="0" borderId="0"/>
    <xf numFmtId="0" fontId="12" fillId="0" borderId="0" applyFont="0" applyFill="0" applyBorder="0" applyAlignment="0" applyProtection="0"/>
    <xf numFmtId="0"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200" fontId="12" fillId="0" borderId="0"/>
    <xf numFmtId="0" fontId="65" fillId="0" borderId="13">
      <alignment horizontal="left"/>
    </xf>
    <xf numFmtId="0" fontId="95" fillId="0" borderId="0" applyNumberFormat="0" applyAlignment="0">
      <alignment horizontal="left"/>
    </xf>
    <xf numFmtId="201" fontId="20" fillId="0" borderId="0" applyFont="0" applyFill="0" applyBorder="0" applyAlignment="0" applyProtection="0"/>
    <xf numFmtId="202" fontId="12" fillId="0" borderId="0" applyFont="0" applyFill="0" applyBorder="0" applyAlignment="0" applyProtection="0"/>
    <xf numFmtId="174" fontId="96"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3" fontId="20" fillId="0" borderId="14" applyFont="0" applyFill="0" applyBorder="0" applyProtection="0"/>
    <xf numFmtId="174" fontId="97" fillId="19" borderId="0" applyNumberFormat="0" applyBorder="0" applyAlignment="0" applyProtection="0"/>
    <xf numFmtId="38" fontId="76" fillId="16" borderId="0" applyNumberFormat="0" applyBorder="0" applyAlignment="0" applyProtection="0"/>
    <xf numFmtId="0" fontId="98" fillId="0" borderId="0">
      <alignment horizontal="left"/>
    </xf>
    <xf numFmtId="0" fontId="99" fillId="0" borderId="15" applyNumberFormat="0" applyAlignment="0" applyProtection="0">
      <alignment horizontal="left" vertical="center"/>
    </xf>
    <xf numFmtId="0" fontId="99" fillId="0" borderId="16">
      <alignment horizontal="left" vertical="center"/>
    </xf>
    <xf numFmtId="14" fontId="53" fillId="21" borderId="17">
      <alignment horizontal="center" vertical="center" wrapText="1"/>
    </xf>
    <xf numFmtId="0" fontId="100" fillId="0" borderId="0" applyNumberFormat="0" applyFill="0" applyBorder="0" applyAlignment="0" applyProtection="0"/>
    <xf numFmtId="174" fontId="101" fillId="0" borderId="18"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174" fontId="102" fillId="0" borderId="19"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174" fontId="103" fillId="0" borderId="20" applyNumberFormat="0" applyFill="0" applyAlignment="0" applyProtection="0"/>
    <xf numFmtId="174" fontId="103" fillId="0" borderId="0" applyNumberFormat="0" applyFill="0" applyBorder="0" applyAlignment="0" applyProtection="0"/>
    <xf numFmtId="14" fontId="53" fillId="21" borderId="17">
      <alignment horizontal="center" vertical="center" wrapText="1"/>
    </xf>
    <xf numFmtId="204" fontId="104" fillId="0" borderId="0">
      <protection locked="0"/>
    </xf>
    <xf numFmtId="204" fontId="104"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76" fillId="36" borderId="1"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174" fontId="109" fillId="22" borderId="11" applyNumberFormat="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91" fontId="110" fillId="37" borderId="0"/>
    <xf numFmtId="0" fontId="79" fillId="0" borderId="0" applyNumberFormat="0" applyFont="0" applyBorder="0" applyAlignment="0"/>
    <xf numFmtId="174" fontId="111" fillId="0" borderId="21" applyNumberFormat="0" applyFill="0" applyAlignment="0" applyProtection="0"/>
    <xf numFmtId="191" fontId="110" fillId="38" borderId="0"/>
    <xf numFmtId="38" fontId="63" fillId="0" borderId="0" applyFont="0" applyFill="0" applyBorder="0" applyAlignment="0" applyProtection="0"/>
    <xf numFmtId="40" fontId="63"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112" fillId="0" borderId="17"/>
    <xf numFmtId="205" fontId="113" fillId="0" borderId="22"/>
    <xf numFmtId="173" fontId="12" fillId="0" borderId="0" applyFont="0" applyFill="0" applyBorder="0" applyAlignment="0" applyProtection="0"/>
    <xf numFmtId="206" fontId="12" fillId="0" borderId="0" applyFont="0" applyFill="0" applyBorder="0" applyAlignment="0" applyProtection="0"/>
    <xf numFmtId="207" fontId="63" fillId="0" borderId="0" applyFont="0" applyFill="0" applyBorder="0" applyAlignment="0" applyProtection="0"/>
    <xf numFmtId="208" fontId="63" fillId="0" borderId="0" applyFont="0" applyFill="0" applyBorder="0" applyAlignment="0" applyProtection="0"/>
    <xf numFmtId="209" fontId="65" fillId="0" borderId="0" applyFont="0" applyFill="0" applyBorder="0" applyAlignment="0" applyProtection="0"/>
    <xf numFmtId="210" fontId="65" fillId="0" borderId="0" applyFont="0" applyFill="0" applyBorder="0" applyAlignment="0" applyProtection="0"/>
    <xf numFmtId="0" fontId="114" fillId="0" borderId="0" applyNumberFormat="0" applyFont="0" applyFill="0" applyAlignment="0"/>
    <xf numFmtId="174" fontId="115" fillId="39" borderId="0" applyNumberFormat="0" applyBorder="0" applyAlignment="0" applyProtection="0"/>
    <xf numFmtId="0" fontId="94" fillId="0" borderId="1"/>
    <xf numFmtId="0" fontId="94" fillId="0" borderId="1"/>
    <xf numFmtId="0" fontId="67" fillId="0" borderId="0"/>
    <xf numFmtId="0" fontId="67" fillId="0" borderId="0"/>
    <xf numFmtId="0" fontId="94" fillId="0" borderId="1"/>
    <xf numFmtId="37" fontId="116" fillId="0" borderId="0"/>
    <xf numFmtId="0" fontId="117" fillId="0" borderId="1" applyNumberFormat="0" applyFont="0" applyFill="0" applyBorder="0" applyAlignment="0">
      <alignment horizontal="center"/>
    </xf>
    <xf numFmtId="211" fontId="1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1" fillId="0" borderId="0"/>
    <xf numFmtId="0" fontId="21" fillId="0" borderId="0"/>
    <xf numFmtId="0" fontId="21" fillId="0" borderId="0"/>
    <xf numFmtId="0" fontId="21" fillId="0" borderId="0"/>
    <xf numFmtId="0" fontId="21" fillId="0" borderId="0"/>
    <xf numFmtId="0" fontId="10" fillId="0" borderId="0"/>
    <xf numFmtId="0" fontId="2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0"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0"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0" fillId="0" borderId="0"/>
    <xf numFmtId="0" fontId="119"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64" fillId="0" borderId="0"/>
    <xf numFmtId="0" fontId="10" fillId="0" borderId="0"/>
    <xf numFmtId="0" fontId="6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1" fillId="0" borderId="0"/>
    <xf numFmtId="0" fontId="21"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40" fontId="79" fillId="0" borderId="0">
      <alignment horizontal="right"/>
    </xf>
    <xf numFmtId="40" fontId="120" fillId="0" borderId="0">
      <alignment horizontal="center" wrapText="1"/>
    </xf>
    <xf numFmtId="174" fontId="64" fillId="36" borderId="23" applyNumberFormat="0" applyFont="0" applyAlignment="0" applyProtection="0"/>
    <xf numFmtId="0" fontId="10" fillId="3" borderId="8" applyNumberFormat="0" applyFont="0" applyAlignment="0" applyProtection="0"/>
    <xf numFmtId="0" fontId="10" fillId="3" borderId="8" applyNumberFormat="0" applyFont="0" applyAlignment="0" applyProtection="0"/>
    <xf numFmtId="175" fontId="79" fillId="0" borderId="0" applyBorder="0" applyAlignment="0"/>
    <xf numFmtId="0" fontId="121" fillId="0" borderId="0"/>
    <xf numFmtId="212" fontId="65" fillId="0" borderId="0" applyFont="0" applyFill="0" applyBorder="0" applyAlignment="0" applyProtection="0"/>
    <xf numFmtId="213" fontId="65" fillId="0" borderId="0" applyFont="0" applyFill="0" applyBorder="0" applyAlignment="0" applyProtection="0"/>
    <xf numFmtId="0" fontId="12" fillId="0" borderId="0" applyFont="0" applyFill="0" applyBorder="0" applyAlignment="0" applyProtection="0"/>
    <xf numFmtId="0" fontId="67" fillId="0" borderId="0"/>
    <xf numFmtId="174" fontId="122" fillId="16" borderId="24" applyNumberFormat="0" applyAlignment="0" applyProtection="0"/>
    <xf numFmtId="14" fontId="79" fillId="0" borderId="0">
      <alignment horizontal="center" wrapText="1"/>
      <protection locked="0"/>
    </xf>
    <xf numFmtId="214"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4" fillId="0" borderId="0" applyFont="0" applyFill="0" applyBorder="0" applyAlignment="0" applyProtection="0"/>
    <xf numFmtId="9" fontId="10" fillId="0" borderId="0" applyFont="0" applyFill="0" applyBorder="0" applyAlignment="0" applyProtection="0"/>
    <xf numFmtId="9" fontId="64"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3" fillId="0" borderId="25" applyNumberFormat="0" applyBorder="0"/>
    <xf numFmtId="215" fontId="123" fillId="0" borderId="0"/>
    <xf numFmtId="0" fontId="63" fillId="0" borderId="0" applyNumberFormat="0" applyFont="0" applyFill="0" applyBorder="0" applyAlignment="0" applyProtection="0">
      <alignment horizontal="left"/>
    </xf>
    <xf numFmtId="38" fontId="54" fillId="16" borderId="26" applyFill="0">
      <alignment horizontal="right"/>
    </xf>
    <xf numFmtId="0" fontId="54" fillId="0" borderId="26" applyNumberFormat="0" applyFill="0" applyAlignment="0">
      <alignment horizontal="left" indent="7"/>
    </xf>
    <xf numFmtId="0" fontId="124" fillId="0" borderId="26" applyFill="0">
      <alignment horizontal="left" indent="8"/>
    </xf>
    <xf numFmtId="175" fontId="83" fillId="26" borderId="0" applyFill="0">
      <alignment horizontal="right"/>
    </xf>
    <xf numFmtId="0" fontId="83" fillId="40" borderId="0" applyNumberFormat="0">
      <alignment horizontal="right"/>
    </xf>
    <xf numFmtId="0" fontId="125" fillId="26" borderId="16" applyFill="0"/>
    <xf numFmtId="0" fontId="67" fillId="41" borderId="16" applyFill="0" applyBorder="0"/>
    <xf numFmtId="175" fontId="67" fillId="36" borderId="27" applyFill="0"/>
    <xf numFmtId="0" fontId="54" fillId="0" borderId="28" applyNumberFormat="0" applyAlignment="0"/>
    <xf numFmtId="0" fontId="125" fillId="0" borderId="0" applyFill="0">
      <alignment horizontal="left" indent="1"/>
    </xf>
    <xf numFmtId="0" fontId="126" fillId="36" borderId="0" applyFill="0">
      <alignment horizontal="left" indent="1"/>
    </xf>
    <xf numFmtId="175" fontId="54" fillId="22" borderId="27" applyFill="0"/>
    <xf numFmtId="0" fontId="54" fillId="0" borderId="27" applyNumberFormat="0" applyAlignment="0"/>
    <xf numFmtId="0" fontId="125" fillId="0" borderId="0" applyFill="0">
      <alignment horizontal="left" indent="2"/>
    </xf>
    <xf numFmtId="0" fontId="127" fillId="22" borderId="0" applyFill="0">
      <alignment horizontal="left" indent="2"/>
    </xf>
    <xf numFmtId="175" fontId="54" fillId="0" borderId="27" applyFill="0"/>
    <xf numFmtId="0" fontId="79" fillId="0" borderId="27" applyNumberFormat="0" applyAlignment="0"/>
    <xf numFmtId="0" fontId="128" fillId="0" borderId="0">
      <alignment horizontal="left" indent="3"/>
    </xf>
    <xf numFmtId="0" fontId="129" fillId="0" borderId="0" applyFill="0">
      <alignment horizontal="left" indent="3"/>
    </xf>
    <xf numFmtId="38" fontId="54" fillId="0" borderId="0" applyFill="0"/>
    <xf numFmtId="0" fontId="12" fillId="0" borderId="27" applyNumberFormat="0" applyFont="0" applyAlignment="0"/>
    <xf numFmtId="0" fontId="128" fillId="0" borderId="0">
      <alignment horizontal="left" indent="4"/>
    </xf>
    <xf numFmtId="0" fontId="54" fillId="0" borderId="0" applyFill="0" applyProtection="0">
      <alignment horizontal="left" indent="4"/>
    </xf>
    <xf numFmtId="38" fontId="54" fillId="0" borderId="0" applyFill="0"/>
    <xf numFmtId="0" fontId="54" fillId="0" borderId="0" applyNumberFormat="0" applyAlignment="0"/>
    <xf numFmtId="0" fontId="128" fillId="0" borderId="0">
      <alignment horizontal="left" indent="5"/>
    </xf>
    <xf numFmtId="0" fontId="54" fillId="0" borderId="0" applyFill="0">
      <alignment horizontal="left" indent="5"/>
    </xf>
    <xf numFmtId="175" fontId="54" fillId="0" borderId="0" applyFill="0"/>
    <xf numFmtId="0" fontId="67" fillId="0" borderId="0" applyNumberFormat="0" applyFill="0" applyAlignment="0"/>
    <xf numFmtId="0" fontId="130" fillId="0" borderId="0" applyFill="0">
      <alignment horizontal="left" indent="6"/>
    </xf>
    <xf numFmtId="0" fontId="54" fillId="0" borderId="0" applyFill="0">
      <alignment horizontal="left" indent="6"/>
    </xf>
    <xf numFmtId="216" fontId="12" fillId="0" borderId="0" applyNumberFormat="0" applyFill="0" applyBorder="0" applyAlignment="0" applyProtection="0">
      <alignment horizontal="left"/>
    </xf>
    <xf numFmtId="217" fontId="131" fillId="0" borderId="0" applyFont="0" applyFill="0" applyBorder="0" applyAlignment="0" applyProtection="0"/>
    <xf numFmtId="0" fontId="63" fillId="0" borderId="0" applyFont="0" applyFill="0" applyBorder="0" applyAlignment="0" applyProtection="0"/>
    <xf numFmtId="0" fontId="12" fillId="0" borderId="0"/>
    <xf numFmtId="218" fontId="94" fillId="0" borderId="0" applyFont="0" applyFill="0" applyBorder="0" applyAlignment="0" applyProtection="0"/>
    <xf numFmtId="181" fontId="65" fillId="0" borderId="0" applyFont="0" applyFill="0" applyBorder="0" applyAlignment="0" applyProtection="0"/>
    <xf numFmtId="179" fontId="65" fillId="0" borderId="0" applyFont="0" applyFill="0" applyBorder="0" applyAlignment="0" applyProtection="0"/>
    <xf numFmtId="0" fontId="112" fillId="0" borderId="0"/>
    <xf numFmtId="40" fontId="132" fillId="0" borderId="0" applyBorder="0">
      <alignment horizontal="right"/>
    </xf>
    <xf numFmtId="3" fontId="73" fillId="0" borderId="0" applyFill="0" applyBorder="0" applyAlignment="0" applyProtection="0">
      <alignment horizontal="right"/>
    </xf>
    <xf numFmtId="219" fontId="94" fillId="0" borderId="3">
      <alignment horizontal="right" vertical="center"/>
    </xf>
    <xf numFmtId="219" fontId="94" fillId="0" borderId="3">
      <alignment horizontal="right" vertical="center"/>
    </xf>
    <xf numFmtId="219" fontId="94" fillId="0" borderId="3">
      <alignment horizontal="right" vertical="center"/>
    </xf>
    <xf numFmtId="220" fontId="94" fillId="0" borderId="3">
      <alignment horizontal="center"/>
    </xf>
    <xf numFmtId="0" fontId="133" fillId="0" borderId="0">
      <alignment vertical="center" wrapText="1"/>
      <protection locked="0"/>
    </xf>
    <xf numFmtId="4" fontId="134" fillId="0" borderId="0"/>
    <xf numFmtId="3" fontId="135" fillId="0" borderId="29" applyNumberFormat="0" applyBorder="0" applyAlignment="0"/>
    <xf numFmtId="0" fontId="136" fillId="0" borderId="0" applyFont="0">
      <alignment horizontal="centerContinuous"/>
    </xf>
    <xf numFmtId="0" fontId="137" fillId="0" borderId="0" applyFill="0" applyBorder="0" applyProtection="0">
      <alignment horizontal="left" vertical="top"/>
    </xf>
    <xf numFmtId="174" fontId="138" fillId="0" borderId="0" applyNumberFormat="0" applyFill="0" applyBorder="0" applyAlignment="0" applyProtection="0"/>
    <xf numFmtId="0" fontId="12" fillId="0" borderId="10" applyNumberFormat="0" applyFont="0" applyFill="0" applyAlignment="0" applyProtection="0"/>
    <xf numFmtId="174" fontId="139" fillId="0" borderId="30" applyNumberFormat="0" applyFill="0" applyAlignment="0" applyProtection="0"/>
    <xf numFmtId="0" fontId="12" fillId="0" borderId="10" applyNumberFormat="0" applyFont="0" applyFill="0" applyAlignment="0" applyProtection="0"/>
    <xf numFmtId="0" fontId="12" fillId="0" borderId="10" applyNumberFormat="0" applyFont="0" applyFill="0" applyAlignment="0" applyProtection="0"/>
    <xf numFmtId="209" fontId="94" fillId="0" borderId="0"/>
    <xf numFmtId="221" fontId="94" fillId="0" borderId="1"/>
    <xf numFmtId="0" fontId="140" fillId="42" borderId="1">
      <alignment horizontal="left" vertical="center"/>
    </xf>
    <xf numFmtId="215" fontId="141" fillId="0" borderId="6">
      <alignment horizontal="left" vertical="top"/>
    </xf>
    <xf numFmtId="215" fontId="66" fillId="0" borderId="31">
      <alignment horizontal="left" vertical="top"/>
    </xf>
    <xf numFmtId="215" fontId="66" fillId="0" borderId="31">
      <alignment horizontal="left" vertical="top"/>
    </xf>
    <xf numFmtId="0" fontId="142" fillId="0" borderId="31">
      <alignment horizontal="left" vertical="center"/>
    </xf>
    <xf numFmtId="222" fontId="12" fillId="0" borderId="0" applyFont="0" applyFill="0" applyBorder="0" applyAlignment="0" applyProtection="0"/>
    <xf numFmtId="223" fontId="12" fillId="0" borderId="0" applyFont="0" applyFill="0" applyBorder="0" applyAlignment="0" applyProtection="0"/>
    <xf numFmtId="174" fontId="143" fillId="0" borderId="0" applyNumberFormat="0" applyFill="0" applyBorder="0" applyAlignment="0" applyProtection="0"/>
    <xf numFmtId="0" fontId="144" fillId="0" borderId="0">
      <alignment vertical="center"/>
    </xf>
    <xf numFmtId="179" fontId="145" fillId="0" borderId="0" applyFont="0" applyFill="0" applyBorder="0" applyAlignment="0" applyProtection="0"/>
    <xf numFmtId="224" fontId="145" fillId="0" borderId="0" applyFont="0" applyFill="0" applyBorder="0" applyAlignment="0" applyProtection="0"/>
    <xf numFmtId="0" fontId="145" fillId="0" borderId="0"/>
    <xf numFmtId="0" fontId="146" fillId="0" borderId="0" applyFont="0" applyFill="0" applyBorder="0" applyAlignment="0" applyProtection="0"/>
    <xf numFmtId="0" fontId="146" fillId="0" borderId="0" applyFont="0" applyFill="0" applyBorder="0" applyAlignment="0" applyProtection="0"/>
    <xf numFmtId="0" fontId="73" fillId="0" borderId="0">
      <alignment vertical="center"/>
    </xf>
    <xf numFmtId="40" fontId="147" fillId="0" borderId="0" applyFont="0" applyFill="0" applyBorder="0" applyAlignment="0" applyProtection="0"/>
    <xf numFmtId="38" fontId="147" fillId="0" borderId="0" applyFont="0" applyFill="0" applyBorder="0" applyAlignment="0" applyProtection="0"/>
    <xf numFmtId="0" fontId="147" fillId="0" borderId="0" applyFont="0" applyFill="0" applyBorder="0" applyAlignment="0" applyProtection="0"/>
    <xf numFmtId="0" fontId="147" fillId="0" borderId="0" applyFont="0" applyFill="0" applyBorder="0" applyAlignment="0" applyProtection="0"/>
    <xf numFmtId="9" fontId="148" fillId="0" borderId="0" applyBorder="0" applyAlignment="0" applyProtection="0"/>
    <xf numFmtId="0" fontId="149" fillId="0" borderId="0"/>
    <xf numFmtId="225" fontId="150" fillId="0" borderId="0" applyFont="0" applyFill="0" applyBorder="0" applyAlignment="0" applyProtection="0"/>
    <xf numFmtId="226" fontId="12" fillId="0" borderId="0" applyFont="0" applyFill="0" applyBorder="0" applyAlignment="0" applyProtection="0"/>
    <xf numFmtId="0" fontId="151" fillId="0" borderId="0" applyFont="0" applyFill="0" applyBorder="0" applyAlignment="0" applyProtection="0"/>
    <xf numFmtId="0" fontId="151" fillId="0" borderId="0" applyFont="0" applyFill="0" applyBorder="0" applyAlignment="0" applyProtection="0"/>
    <xf numFmtId="179" fontId="12" fillId="0" borderId="0" applyFont="0" applyFill="0" applyBorder="0" applyAlignment="0" applyProtection="0"/>
    <xf numFmtId="224" fontId="12" fillId="0" borderId="0" applyFont="0" applyFill="0" applyBorder="0" applyAlignment="0" applyProtection="0"/>
    <xf numFmtId="0" fontId="152" fillId="0" borderId="0"/>
    <xf numFmtId="0" fontId="114" fillId="0" borderId="0"/>
    <xf numFmtId="189" fontId="153" fillId="0" borderId="0" applyFont="0" applyFill="0" applyBorder="0" applyAlignment="0" applyProtection="0"/>
    <xf numFmtId="164" fontId="58" fillId="0" borderId="0" applyFont="0" applyFill="0" applyBorder="0" applyAlignment="0" applyProtection="0"/>
    <xf numFmtId="165" fontId="58" fillId="0" borderId="0" applyFont="0" applyFill="0" applyBorder="0" applyAlignment="0" applyProtection="0"/>
    <xf numFmtId="0" fontId="153" fillId="0" borderId="0"/>
    <xf numFmtId="188" fontId="12" fillId="0" borderId="0" applyFont="0" applyFill="0" applyBorder="0" applyAlignment="0" applyProtection="0"/>
    <xf numFmtId="187" fontId="12" fillId="0" borderId="0" applyFont="0" applyFill="0" applyBorder="0" applyAlignment="0" applyProtection="0"/>
    <xf numFmtId="0" fontId="154" fillId="0" borderId="0"/>
    <xf numFmtId="173" fontId="58" fillId="0" borderId="0" applyFont="0" applyFill="0" applyBorder="0" applyAlignment="0" applyProtection="0"/>
    <xf numFmtId="207" fontId="60" fillId="0" borderId="0" applyFont="0" applyFill="0" applyBorder="0" applyAlignment="0" applyProtection="0"/>
    <xf numFmtId="206" fontId="58" fillId="0" borderId="0" applyFont="0" applyFill="0" applyBorder="0" applyAlignment="0" applyProtection="0"/>
    <xf numFmtId="224" fontId="12" fillId="0" borderId="0" applyFont="0" applyFill="0" applyBorder="0" applyAlignment="0" applyProtection="0"/>
    <xf numFmtId="179" fontId="12" fillId="0" borderId="0" applyFont="0" applyFill="0" applyBorder="0" applyAlignment="0" applyProtection="0"/>
    <xf numFmtId="0" fontId="155" fillId="0" borderId="0" applyNumberFormat="0" applyFill="0" applyBorder="0" applyAlignment="0" applyProtection="0"/>
    <xf numFmtId="0" fontId="156" fillId="0" borderId="34" applyNumberFormat="0" applyFill="0" applyAlignment="0" applyProtection="0"/>
    <xf numFmtId="0" fontId="157" fillId="0" borderId="35" applyNumberFormat="0" applyFill="0" applyAlignment="0" applyProtection="0"/>
    <xf numFmtId="0" fontId="158" fillId="0" borderId="36" applyNumberFormat="0" applyFill="0" applyAlignment="0" applyProtection="0"/>
    <xf numFmtId="0" fontId="158" fillId="0" borderId="0" applyNumberFormat="0" applyFill="0" applyBorder="0" applyAlignment="0" applyProtection="0"/>
    <xf numFmtId="0" fontId="159" fillId="43" borderId="0" applyNumberFormat="0" applyBorder="0" applyAlignment="0" applyProtection="0"/>
    <xf numFmtId="0" fontId="160" fillId="44" borderId="0" applyNumberFormat="0" applyBorder="0" applyAlignment="0" applyProtection="0"/>
    <xf numFmtId="0" fontId="161" fillId="45" borderId="0" applyNumberFormat="0" applyBorder="0" applyAlignment="0" applyProtection="0"/>
    <xf numFmtId="0" fontId="162" fillId="46" borderId="37" applyNumberFormat="0" applyAlignment="0" applyProtection="0"/>
    <xf numFmtId="0" fontId="163" fillId="47" borderId="38" applyNumberFormat="0" applyAlignment="0" applyProtection="0"/>
    <xf numFmtId="0" fontId="164" fillId="47" borderId="37" applyNumberFormat="0" applyAlignment="0" applyProtection="0"/>
    <xf numFmtId="0" fontId="165" fillId="0" borderId="39" applyNumberFormat="0" applyFill="0" applyAlignment="0" applyProtection="0"/>
    <xf numFmtId="0" fontId="166" fillId="48" borderId="40" applyNumberFormat="0" applyAlignment="0" applyProtection="0"/>
    <xf numFmtId="0" fontId="51" fillId="0" borderId="0" applyNumberFormat="0" applyFill="0" applyBorder="0" applyAlignment="0" applyProtection="0"/>
    <xf numFmtId="0" fontId="167" fillId="0" borderId="0" applyNumberFormat="0" applyFill="0" applyBorder="0" applyAlignment="0" applyProtection="0"/>
    <xf numFmtId="0" fontId="34" fillId="0" borderId="41" applyNumberFormat="0" applyFill="0" applyAlignment="0" applyProtection="0"/>
    <xf numFmtId="0" fontId="168"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68" fillId="50" borderId="0" applyNumberFormat="0" applyBorder="0" applyAlignment="0" applyProtection="0"/>
    <xf numFmtId="0" fontId="168"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68" fillId="52" borderId="0" applyNumberFormat="0" applyBorder="0" applyAlignment="0" applyProtection="0"/>
    <xf numFmtId="0" fontId="168"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68" fillId="54" borderId="0" applyNumberFormat="0" applyBorder="0" applyAlignment="0" applyProtection="0"/>
    <xf numFmtId="0" fontId="168"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68" fillId="56" borderId="0" applyNumberFormat="0" applyBorder="0" applyAlignment="0" applyProtection="0"/>
    <xf numFmtId="0" fontId="168"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68" fillId="58" borderId="0" applyNumberFormat="0" applyBorder="0" applyAlignment="0" applyProtection="0"/>
    <xf numFmtId="0" fontId="168"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68" fillId="60" borderId="0" applyNumberFormat="0" applyBorder="0" applyAlignment="0" applyProtection="0"/>
    <xf numFmtId="0" fontId="119" fillId="0" borderId="0">
      <alignment vertical="top"/>
    </xf>
    <xf numFmtId="0" fontId="9" fillId="3" borderId="8" applyNumberFormat="0" applyFont="0" applyAlignment="0" applyProtection="0"/>
    <xf numFmtId="0" fontId="8" fillId="0" borderId="0"/>
    <xf numFmtId="167" fontId="8" fillId="0" borderId="0" applyFont="0" applyFill="0" applyBorder="0" applyAlignment="0" applyProtection="0"/>
    <xf numFmtId="0" fontId="11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8" applyNumberFormat="0" applyFont="0" applyAlignment="0" applyProtection="0"/>
    <xf numFmtId="0" fontId="119" fillId="0" borderId="0">
      <alignment vertical="top"/>
    </xf>
    <xf numFmtId="0" fontId="11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8" applyNumberFormat="0" applyFont="0" applyAlignment="0" applyProtection="0"/>
    <xf numFmtId="0" fontId="119" fillId="0" borderId="0">
      <alignment vertical="top"/>
    </xf>
    <xf numFmtId="0" fontId="11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8" applyNumberFormat="0" applyFont="0" applyAlignment="0" applyProtection="0"/>
    <xf numFmtId="0" fontId="11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8" applyNumberFormat="0" applyFont="0" applyAlignment="0" applyProtection="0"/>
    <xf numFmtId="0" fontId="119" fillId="0" borderId="0">
      <alignment vertical="top"/>
    </xf>
    <xf numFmtId="0" fontId="11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8" applyNumberFormat="0" applyFont="0" applyAlignment="0" applyProtection="0"/>
    <xf numFmtId="0" fontId="119" fillId="0" borderId="0">
      <alignment vertical="top"/>
    </xf>
    <xf numFmtId="0" fontId="119"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8" applyNumberFormat="0" applyFont="0" applyAlignment="0" applyProtection="0"/>
    <xf numFmtId="0" fontId="2" fillId="0" borderId="0"/>
    <xf numFmtId="0" fontId="176" fillId="0" borderId="0" applyNumberForma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cellStyleXfs>
  <cellXfs count="656">
    <xf numFmtId="0" fontId="0" fillId="0" borderId="0" xfId="0"/>
    <xf numFmtId="0" fontId="17" fillId="2" borderId="0" xfId="0" applyFont="1" applyFill="1"/>
    <xf numFmtId="168" fontId="35" fillId="2" borderId="0" xfId="1" applyNumberFormat="1" applyFont="1" applyFill="1" applyProtection="1">
      <protection locked="0"/>
    </xf>
    <xf numFmtId="168" fontId="36" fillId="2" borderId="0" xfId="1" applyNumberFormat="1" applyFont="1" applyFill="1" applyProtection="1">
      <protection locked="0"/>
    </xf>
    <xf numFmtId="168" fontId="37" fillId="2" borderId="0" xfId="1" applyNumberFormat="1" applyFont="1" applyFill="1" applyProtection="1">
      <protection locked="0"/>
    </xf>
    <xf numFmtId="168" fontId="35" fillId="2" borderId="2" xfId="1" applyNumberFormat="1" applyFont="1" applyFill="1" applyBorder="1" applyProtection="1">
      <protection locked="0"/>
    </xf>
    <xf numFmtId="10" fontId="17" fillId="2" borderId="1" xfId="30" applyNumberFormat="1" applyFont="1" applyFill="1" applyBorder="1" applyAlignment="1" applyProtection="1">
      <alignment horizontal="left" vertical="center" wrapText="1"/>
    </xf>
    <xf numFmtId="0" fontId="33" fillId="2" borderId="0" xfId="30" applyFill="1"/>
    <xf numFmtId="168" fontId="35" fillId="2" borderId="0" xfId="1" applyNumberFormat="1" applyFont="1" applyFill="1" applyBorder="1" applyProtection="1">
      <protection locked="0"/>
    </xf>
    <xf numFmtId="168" fontId="36" fillId="2" borderId="0" xfId="1" applyNumberFormat="1" applyFont="1" applyFill="1" applyBorder="1" applyProtection="1">
      <protection locked="0"/>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8" applyFont="1" applyFill="1" applyBorder="1" applyAlignment="1" applyProtection="1">
      <alignment horizontal="left" vertical="center" wrapText="1"/>
    </xf>
    <xf numFmtId="0" fontId="17" fillId="0" borderId="1" xfId="8" applyFont="1" applyFill="1" applyBorder="1" applyAlignment="1" applyProtection="1">
      <alignment horizontal="left" vertical="center" wrapText="1"/>
    </xf>
    <xf numFmtId="0" fontId="17" fillId="0" borderId="1" xfId="8" quotePrefix="1" applyFont="1" applyFill="1" applyBorder="1" applyAlignment="1" applyProtection="1">
      <alignment horizontal="center" vertical="center" wrapText="1"/>
    </xf>
    <xf numFmtId="49" fontId="17" fillId="0" borderId="1" xfId="19"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6" fillId="0" borderId="1" xfId="8" quotePrefix="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xf>
    <xf numFmtId="168" fontId="17" fillId="0" borderId="1" xfId="1" applyNumberFormat="1" applyFont="1" applyFill="1" applyBorder="1" applyAlignment="1" applyProtection="1">
      <alignment horizontal="left" vertical="center" wrapText="1"/>
    </xf>
    <xf numFmtId="164" fontId="17" fillId="0" borderId="1" xfId="0" applyNumberFormat="1" applyFont="1" applyFill="1" applyBorder="1" applyAlignment="1" applyProtection="1">
      <alignment horizontal="left" vertical="center" wrapText="1"/>
    </xf>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pplyProtection="1">
      <alignment horizontal="left" vertical="center" wrapText="1" indent="1"/>
    </xf>
    <xf numFmtId="0" fontId="16" fillId="0" borderId="1" xfId="0" applyFont="1" applyFill="1" applyBorder="1" applyAlignment="1">
      <alignment horizontal="center"/>
    </xf>
    <xf numFmtId="164" fontId="16" fillId="0" borderId="1" xfId="0" applyNumberFormat="1" applyFont="1" applyFill="1" applyBorder="1" applyAlignment="1" applyProtection="1">
      <alignment horizontal="left" vertical="center" wrapText="1"/>
    </xf>
    <xf numFmtId="164" fontId="26" fillId="0" borderId="1" xfId="0" applyNumberFormat="1" applyFont="1" applyFill="1" applyBorder="1" applyAlignment="1" applyProtection="1">
      <alignment horizontal="left" vertical="center" wrapText="1"/>
    </xf>
    <xf numFmtId="49" fontId="16" fillId="0" borderId="1" xfId="19" applyNumberFormat="1" applyFont="1" applyFill="1" applyBorder="1" applyAlignment="1" applyProtection="1">
      <alignment horizontal="left" vertical="center" wrapText="1" indent="1"/>
    </xf>
    <xf numFmtId="169" fontId="17" fillId="0" borderId="1" xfId="0" applyNumberFormat="1" applyFont="1" applyFill="1" applyBorder="1" applyAlignment="1" applyProtection="1">
      <alignment horizontal="left" vertical="center" wrapText="1"/>
    </xf>
    <xf numFmtId="0" fontId="43" fillId="0" borderId="0" xfId="0" applyFont="1" applyFill="1"/>
    <xf numFmtId="0" fontId="44" fillId="0" borderId="0" xfId="0" applyFont="1" applyFill="1"/>
    <xf numFmtId="167" fontId="43" fillId="0" borderId="0" xfId="1" applyFont="1" applyFill="1">
      <protection locked="0"/>
    </xf>
    <xf numFmtId="0" fontId="12" fillId="0" borderId="0" xfId="0" applyFont="1" applyFill="1"/>
    <xf numFmtId="166" fontId="16" fillId="0" borderId="4" xfId="8" applyNumberFormat="1" applyFont="1" applyFill="1" applyBorder="1" applyAlignment="1" applyProtection="1">
      <alignment horizontal="right" vertical="center" wrapText="1"/>
    </xf>
    <xf numFmtId="0" fontId="23" fillId="0" borderId="4" xfId="0" applyFont="1" applyFill="1" applyBorder="1" applyAlignment="1">
      <alignment horizontal="right" vertical="center" wrapText="1"/>
    </xf>
    <xf numFmtId="0" fontId="32" fillId="0" borderId="4" xfId="0" applyFont="1" applyFill="1" applyBorder="1" applyAlignment="1">
      <alignment horizontal="right" vertical="center" wrapText="1"/>
    </xf>
    <xf numFmtId="0" fontId="14" fillId="0" borderId="4" xfId="0" applyFont="1" applyFill="1" applyBorder="1" applyAlignment="1">
      <alignment horizontal="center" vertical="center" wrapText="1"/>
    </xf>
    <xf numFmtId="0" fontId="15" fillId="0" borderId="0" xfId="0" applyFont="1" applyFill="1" applyAlignment="1">
      <alignment horizontal="center" vertical="center"/>
    </xf>
    <xf numFmtId="0" fontId="16" fillId="0" borderId="0" xfId="0" applyFont="1" applyFill="1" applyAlignment="1">
      <alignment vertical="center" wrapText="1"/>
    </xf>
    <xf numFmtId="0" fontId="16" fillId="0" borderId="4" xfId="0"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7" fillId="0" borderId="4" xfId="0" applyFont="1" applyFill="1" applyBorder="1" applyAlignment="1">
      <alignment horizontal="left" vertical="center" wrapText="1"/>
    </xf>
    <xf numFmtId="0" fontId="17" fillId="0" borderId="0" xfId="0" applyFont="1" applyFill="1"/>
    <xf numFmtId="0" fontId="17" fillId="0" borderId="0" xfId="0" applyFont="1" applyFill="1" applyAlignment="1">
      <alignment vertical="center"/>
    </xf>
    <xf numFmtId="49" fontId="16" fillId="0" borderId="4" xfId="0" applyNumberFormat="1" applyFont="1" applyFill="1" applyBorder="1" applyAlignment="1" applyProtection="1">
      <alignment horizontal="center" vertical="center" wrapText="1"/>
    </xf>
    <xf numFmtId="0" fontId="17" fillId="0" borderId="4" xfId="0" applyFont="1" applyFill="1" applyBorder="1"/>
    <xf numFmtId="0" fontId="16" fillId="0" borderId="0" xfId="0" applyFont="1" applyFill="1" applyBorder="1"/>
    <xf numFmtId="0" fontId="17" fillId="0" borderId="0" xfId="0" applyFont="1" applyFill="1" applyBorder="1"/>
    <xf numFmtId="168" fontId="17" fillId="0" borderId="0" xfId="1" applyNumberFormat="1" applyFont="1" applyFill="1" applyBorder="1" applyProtection="1">
      <protection locked="0"/>
    </xf>
    <xf numFmtId="168" fontId="16" fillId="0" borderId="0" xfId="1" applyNumberFormat="1" applyFont="1" applyFill="1" applyBorder="1" applyProtection="1">
      <protection locked="0"/>
    </xf>
    <xf numFmtId="168" fontId="17" fillId="0" borderId="0" xfId="4" applyNumberFormat="1" applyFont="1" applyFill="1" applyBorder="1"/>
    <xf numFmtId="0" fontId="17" fillId="0" borderId="2" xfId="0" applyFont="1" applyFill="1" applyBorder="1"/>
    <xf numFmtId="168" fontId="17" fillId="0" borderId="2" xfId="1" applyNumberFormat="1" applyFont="1" applyFill="1" applyBorder="1" applyProtection="1">
      <protection locked="0"/>
    </xf>
    <xf numFmtId="168" fontId="17" fillId="0" borderId="2" xfId="4" applyNumberFormat="1" applyFont="1" applyFill="1" applyBorder="1"/>
    <xf numFmtId="168" fontId="17" fillId="0" borderId="0" xfId="2" applyNumberFormat="1" applyFont="1" applyFill="1" applyAlignment="1">
      <alignment vertical="center"/>
    </xf>
    <xf numFmtId="0" fontId="17" fillId="0" borderId="4" xfId="0" applyFont="1" applyFill="1" applyBorder="1" applyAlignment="1">
      <alignment vertical="center"/>
    </xf>
    <xf numFmtId="168" fontId="16" fillId="0" borderId="1" xfId="1" applyNumberFormat="1" applyFont="1" applyFill="1" applyBorder="1" applyAlignment="1" applyProtection="1">
      <alignment horizontal="center" vertical="center" wrapText="1"/>
      <protection locked="0"/>
    </xf>
    <xf numFmtId="0" fontId="27" fillId="0" borderId="1" xfId="8" applyFont="1" applyFill="1" applyBorder="1" applyAlignment="1" applyProtection="1">
      <alignment horizontal="left" wrapText="1"/>
    </xf>
    <xf numFmtId="168" fontId="27" fillId="0" borderId="1" xfId="1" applyNumberFormat="1" applyFont="1" applyFill="1" applyBorder="1" applyAlignment="1" applyProtection="1">
      <alignment horizontal="left" wrapText="1"/>
      <protection locked="0"/>
    </xf>
    <xf numFmtId="0" fontId="27" fillId="0" borderId="1" xfId="8" applyFont="1" applyFill="1" applyBorder="1" applyAlignment="1" applyProtection="1">
      <alignment horizontal="center" wrapText="1"/>
    </xf>
    <xf numFmtId="168" fontId="27" fillId="0" borderId="1" xfId="1" applyNumberFormat="1" applyFont="1" applyFill="1" applyBorder="1" applyAlignment="1" applyProtection="1">
      <alignment horizontal="left"/>
      <protection locked="0"/>
    </xf>
    <xf numFmtId="168" fontId="17" fillId="0" borderId="0" xfId="0" applyNumberFormat="1" applyFont="1" applyFill="1"/>
    <xf numFmtId="0" fontId="28" fillId="0" borderId="1" xfId="8" applyFont="1" applyFill="1" applyBorder="1" applyAlignment="1" applyProtection="1">
      <alignment horizontal="left" wrapText="1"/>
    </xf>
    <xf numFmtId="0" fontId="28" fillId="0" borderId="1" xfId="8" applyFont="1" applyFill="1" applyBorder="1" applyAlignment="1" applyProtection="1">
      <alignment horizontal="center" wrapText="1"/>
    </xf>
    <xf numFmtId="0" fontId="28" fillId="0" borderId="1" xfId="8" applyFont="1" applyFill="1" applyBorder="1" applyAlignment="1" applyProtection="1">
      <alignment horizontal="center" vertical="center" wrapText="1"/>
    </xf>
    <xf numFmtId="166" fontId="17" fillId="0" borderId="0" xfId="0" applyNumberFormat="1" applyFont="1" applyFill="1"/>
    <xf numFmtId="0" fontId="27" fillId="0" borderId="1" xfId="8" applyFont="1" applyFill="1" applyBorder="1" applyAlignment="1" applyProtection="1">
      <alignment horizontal="center" vertical="center" wrapText="1"/>
    </xf>
    <xf numFmtId="168" fontId="28" fillId="0" borderId="1" xfId="1" applyNumberFormat="1" applyFont="1" applyFill="1" applyBorder="1" applyAlignment="1" applyProtection="1">
      <alignment horizontal="left"/>
      <protection locked="0"/>
    </xf>
    <xf numFmtId="0" fontId="35" fillId="0" borderId="0" xfId="0" applyFont="1" applyFill="1"/>
    <xf numFmtId="0" fontId="31" fillId="0" borderId="1" xfId="0" quotePrefix="1" applyFont="1" applyFill="1" applyBorder="1" applyAlignment="1">
      <alignment horizontal="center"/>
    </xf>
    <xf numFmtId="0" fontId="30" fillId="0" borderId="1" xfId="0" quotePrefix="1" applyFont="1" applyFill="1" applyBorder="1" applyAlignment="1">
      <alignment horizontal="center"/>
    </xf>
    <xf numFmtId="49" fontId="17" fillId="0" borderId="0" xfId="0" applyNumberFormat="1" applyFont="1" applyFill="1"/>
    <xf numFmtId="0" fontId="17" fillId="0" borderId="0" xfId="0" applyFont="1" applyFill="1" applyAlignment="1">
      <alignment horizontal="left"/>
    </xf>
    <xf numFmtId="0" fontId="17" fillId="0" borderId="0" xfId="0" applyFont="1" applyFill="1" applyAlignment="1">
      <alignment horizontal="right"/>
    </xf>
    <xf numFmtId="0" fontId="36" fillId="0" borderId="0" xfId="0" applyFont="1" applyFill="1" applyBorder="1"/>
    <xf numFmtId="168" fontId="35" fillId="0" borderId="0" xfId="1" applyNumberFormat="1" applyFont="1" applyFill="1" applyBorder="1" applyProtection="1">
      <protection locked="0"/>
    </xf>
    <xf numFmtId="168" fontId="36" fillId="0" borderId="0" xfId="1" applyNumberFormat="1" applyFont="1" applyFill="1" applyBorder="1" applyProtection="1">
      <protection locked="0"/>
    </xf>
    <xf numFmtId="0" fontId="35" fillId="0" borderId="2" xfId="0" applyFont="1" applyFill="1" applyBorder="1"/>
    <xf numFmtId="168" fontId="35" fillId="0" borderId="2" xfId="1" applyNumberFormat="1" applyFont="1" applyFill="1" applyBorder="1" applyProtection="1">
      <protection locked="0"/>
    </xf>
    <xf numFmtId="0" fontId="16" fillId="0" borderId="0" xfId="0" applyFont="1" applyFill="1" applyAlignment="1"/>
    <xf numFmtId="0" fontId="17" fillId="0" borderId="0" xfId="0" applyFont="1" applyFill="1" applyAlignment="1">
      <alignment vertical="top"/>
    </xf>
    <xf numFmtId="0" fontId="33" fillId="0" borderId="0" xfId="30" applyFill="1"/>
    <xf numFmtId="10" fontId="17" fillId="0" borderId="0" xfId="44" applyNumberFormat="1" applyFont="1" applyFill="1" applyProtection="1"/>
    <xf numFmtId="0" fontId="36" fillId="0" borderId="0" xfId="30" applyFont="1" applyFill="1" applyAlignment="1">
      <alignment vertical="center"/>
    </xf>
    <xf numFmtId="168" fontId="0" fillId="0" borderId="0" xfId="4" applyNumberFormat="1" applyFont="1" applyFill="1"/>
    <xf numFmtId="10" fontId="33" fillId="0" borderId="0" xfId="30" applyNumberFormat="1" applyFill="1"/>
    <xf numFmtId="0" fontId="38" fillId="0" borderId="1" xfId="19" applyFont="1" applyFill="1" applyBorder="1" applyAlignment="1" applyProtection="1">
      <alignment horizontal="center" vertical="center" wrapText="1"/>
    </xf>
    <xf numFmtId="168" fontId="38" fillId="0" borderId="1" xfId="1" applyNumberFormat="1" applyFont="1" applyFill="1" applyBorder="1" applyAlignment="1" applyProtection="1">
      <alignment horizontal="center" vertical="center" wrapText="1"/>
    </xf>
    <xf numFmtId="10" fontId="38" fillId="0" borderId="1" xfId="44" applyNumberFormat="1" applyFont="1" applyFill="1" applyBorder="1" applyAlignment="1" applyProtection="1">
      <alignment horizontal="center" vertical="center" wrapText="1"/>
    </xf>
    <xf numFmtId="0" fontId="34" fillId="0" borderId="0" xfId="30" applyFont="1" applyFill="1"/>
    <xf numFmtId="0" fontId="35" fillId="0" borderId="0" xfId="30" applyFont="1" applyFill="1" applyBorder="1" applyAlignment="1">
      <alignment horizontal="center" vertical="center"/>
    </xf>
    <xf numFmtId="49" fontId="17" fillId="0" borderId="0" xfId="19" applyNumberFormat="1" applyFont="1" applyFill="1" applyBorder="1" applyAlignment="1" applyProtection="1">
      <alignment horizontal="left" wrapText="1"/>
    </xf>
    <xf numFmtId="49" fontId="17" fillId="0" borderId="0" xfId="19" applyNumberFormat="1" applyFont="1" applyFill="1" applyBorder="1" applyAlignment="1" applyProtection="1">
      <alignment horizontal="center" vertical="center" wrapText="1"/>
    </xf>
    <xf numFmtId="166" fontId="17" fillId="0" borderId="0" xfId="30" applyNumberFormat="1" applyFont="1" applyFill="1" applyBorder="1" applyAlignment="1" applyProtection="1">
      <alignment horizontal="right" wrapText="1"/>
    </xf>
    <xf numFmtId="10" fontId="17" fillId="0" borderId="0" xfId="44" applyNumberFormat="1" applyFont="1" applyFill="1" applyBorder="1" applyAlignment="1">
      <alignment horizontal="right" wrapText="1"/>
      <protection locked="0"/>
    </xf>
    <xf numFmtId="166" fontId="33" fillId="0" borderId="0" xfId="30" applyNumberFormat="1" applyFill="1"/>
    <xf numFmtId="0" fontId="35" fillId="0" borderId="0" xfId="0" applyFont="1" applyFill="1" applyAlignment="1"/>
    <xf numFmtId="168" fontId="35" fillId="0" borderId="0" xfId="1" applyNumberFormat="1" applyFont="1" applyFill="1" applyAlignment="1" applyProtection="1">
      <alignment horizontal="right"/>
    </xf>
    <xf numFmtId="10" fontId="35" fillId="0" borderId="0" xfId="44" applyNumberFormat="1" applyFont="1" applyFill="1" applyAlignment="1" applyProtection="1">
      <alignment horizontal="right"/>
    </xf>
    <xf numFmtId="0" fontId="36" fillId="0" borderId="0" xfId="0" applyFont="1" applyFill="1"/>
    <xf numFmtId="168" fontId="35" fillId="0" borderId="0" xfId="1" applyNumberFormat="1" applyFont="1" applyFill="1" applyProtection="1">
      <protection locked="0"/>
    </xf>
    <xf numFmtId="168" fontId="36" fillId="0" borderId="0" xfId="1" applyNumberFormat="1" applyFont="1" applyFill="1" applyProtection="1">
      <protection locked="0"/>
    </xf>
    <xf numFmtId="0" fontId="37" fillId="0" borderId="0" xfId="0" applyFont="1" applyFill="1"/>
    <xf numFmtId="168" fontId="37" fillId="0" borderId="0" xfId="1" applyNumberFormat="1" applyFont="1" applyFill="1" applyProtection="1">
      <protection locked="0"/>
    </xf>
    <xf numFmtId="168" fontId="35" fillId="0" borderId="2" xfId="1" applyNumberFormat="1" applyFont="1" applyFill="1" applyBorder="1" applyAlignment="1" applyProtection="1">
      <alignment horizontal="right"/>
    </xf>
    <xf numFmtId="10" fontId="35" fillId="0" borderId="2" xfId="44" applyNumberFormat="1" applyFont="1" applyFill="1" applyBorder="1" applyAlignment="1" applyProtection="1">
      <alignment horizontal="right"/>
    </xf>
    <xf numFmtId="168" fontId="22" fillId="0" borderId="0" xfId="4" applyNumberFormat="1" applyFont="1" applyFill="1"/>
    <xf numFmtId="0" fontId="17" fillId="0" borderId="0" xfId="0" applyFont="1" applyFill="1" applyBorder="1" applyAlignment="1">
      <alignment horizontal="left"/>
    </xf>
    <xf numFmtId="168" fontId="43" fillId="0" borderId="0" xfId="0" applyNumberFormat="1" applyFont="1" applyFill="1"/>
    <xf numFmtId="49" fontId="16" fillId="0" borderId="1" xfId="0" applyNumberFormat="1" applyFont="1" applyFill="1" applyBorder="1" applyAlignment="1" applyProtection="1">
      <alignment horizontal="left" wrapText="1"/>
    </xf>
    <xf numFmtId="49" fontId="16" fillId="0" borderId="1" xfId="0" applyNumberFormat="1" applyFont="1" applyFill="1" applyBorder="1" applyAlignment="1" applyProtection="1">
      <alignment horizontal="center" wrapText="1"/>
    </xf>
    <xf numFmtId="49" fontId="16" fillId="0" borderId="1" xfId="0" applyNumberFormat="1" applyFont="1" applyFill="1" applyBorder="1" applyAlignment="1" applyProtection="1">
      <alignment wrapText="1"/>
    </xf>
    <xf numFmtId="0" fontId="15" fillId="0" borderId="0" xfId="0" applyFont="1" applyFill="1" applyBorder="1"/>
    <xf numFmtId="168" fontId="15" fillId="0" borderId="0" xfId="1" applyNumberFormat="1" applyFont="1" applyFill="1" applyBorder="1" applyProtection="1">
      <protection locked="0"/>
    </xf>
    <xf numFmtId="0" fontId="17" fillId="0" borderId="0" xfId="0" applyFont="1" applyFill="1" applyBorder="1" applyAlignment="1">
      <alignment vertical="center"/>
    </xf>
    <xf numFmtId="2" fontId="17" fillId="0" borderId="1" xfId="8" applyNumberFormat="1" applyFont="1" applyFill="1" applyBorder="1" applyAlignment="1" applyProtection="1">
      <alignment horizontal="center" vertical="center" wrapText="1"/>
    </xf>
    <xf numFmtId="168" fontId="16" fillId="0" borderId="0" xfId="1" applyNumberFormat="1" applyFont="1" applyFill="1" applyBorder="1" applyAlignment="1" applyProtection="1">
      <alignment horizontal="left"/>
      <protection locked="0"/>
    </xf>
    <xf numFmtId="9" fontId="17" fillId="0" borderId="1" xfId="19" applyNumberFormat="1" applyFont="1" applyFill="1" applyBorder="1" applyAlignment="1" applyProtection="1">
      <alignment horizontal="right" vertical="center" wrapText="1"/>
    </xf>
    <xf numFmtId="0"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vertical="center" wrapText="1"/>
    </xf>
    <xf numFmtId="168" fontId="17" fillId="2" borderId="1" xfId="1" applyNumberFormat="1" applyFont="1" applyFill="1" applyBorder="1" applyAlignment="1" applyProtection="1">
      <alignment vertical="center" wrapText="1"/>
    </xf>
    <xf numFmtId="168" fontId="17" fillId="2" borderId="1" xfId="1" applyNumberFormat="1" applyFont="1" applyFill="1" applyBorder="1" applyAlignment="1" applyProtection="1">
      <alignment horizontal="right" vertical="center" wrapText="1"/>
    </xf>
    <xf numFmtId="167" fontId="17" fillId="2" borderId="1" xfId="1" applyFont="1" applyFill="1" applyBorder="1" applyAlignment="1" applyProtection="1">
      <alignment horizontal="right" vertical="center" wrapText="1"/>
    </xf>
    <xf numFmtId="165" fontId="17" fillId="2" borderId="1" xfId="1" applyNumberFormat="1" applyFont="1" applyFill="1" applyBorder="1" applyAlignment="1" applyProtection="1">
      <alignment vertical="center" wrapText="1"/>
    </xf>
    <xf numFmtId="167" fontId="17" fillId="2" borderId="1" xfId="1" applyNumberFormat="1" applyFont="1" applyFill="1" applyBorder="1" applyAlignment="1" applyProtection="1">
      <alignment vertical="center" wrapText="1"/>
    </xf>
    <xf numFmtId="167" fontId="17" fillId="2" borderId="1" xfId="1" applyNumberFormat="1" applyFont="1" applyFill="1" applyBorder="1" applyAlignment="1" applyProtection="1">
      <alignment horizontal="right" vertical="center" wrapText="1"/>
    </xf>
    <xf numFmtId="0" fontId="17" fillId="0" borderId="0" xfId="0" applyFont="1" applyFill="1" applyAlignment="1">
      <alignment horizontal="center" vertical="center"/>
    </xf>
    <xf numFmtId="168" fontId="17" fillId="0" borderId="1" xfId="1" applyNumberFormat="1" applyFont="1" applyFill="1" applyBorder="1" applyAlignment="1" applyProtection="1">
      <alignment horizontal="right" vertical="center" wrapText="1"/>
    </xf>
    <xf numFmtId="164" fontId="17" fillId="0" borderId="1" xfId="0"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26" fillId="0" borderId="1" xfId="0" applyNumberFormat="1" applyFont="1" applyFill="1" applyBorder="1" applyAlignment="1" applyProtection="1">
      <alignment horizontal="right" vertical="center" wrapText="1"/>
    </xf>
    <xf numFmtId="169" fontId="17" fillId="0" borderId="1" xfId="0" applyNumberFormat="1" applyFont="1" applyFill="1" applyBorder="1" applyAlignment="1" applyProtection="1">
      <alignment horizontal="right" vertical="center" wrapText="1"/>
    </xf>
    <xf numFmtId="167" fontId="17" fillId="0" borderId="0" xfId="1" applyFont="1" applyFill="1">
      <protection locked="0"/>
    </xf>
    <xf numFmtId="166" fontId="17" fillId="0" borderId="4" xfId="8" applyNumberFormat="1" applyFont="1" applyFill="1" applyBorder="1" applyAlignment="1" applyProtection="1">
      <alignment horizontal="right" vertical="center" wrapText="1"/>
    </xf>
    <xf numFmtId="0" fontId="48" fillId="0" borderId="4" xfId="30" applyFont="1" applyFill="1" applyBorder="1"/>
    <xf numFmtId="0" fontId="48" fillId="0" borderId="0" xfId="30" applyFont="1" applyFill="1"/>
    <xf numFmtId="0" fontId="24" fillId="2" borderId="0" xfId="0" applyFont="1" applyFill="1" applyAlignment="1">
      <alignment vertical="center"/>
    </xf>
    <xf numFmtId="0" fontId="24" fillId="2" borderId="0" xfId="0" applyFont="1" applyFill="1" applyAlignment="1">
      <alignment horizontal="center" vertical="center"/>
    </xf>
    <xf numFmtId="0" fontId="32"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168" fontId="17" fillId="2" borderId="1" xfId="1" applyNumberFormat="1" applyFont="1" applyFill="1" applyBorder="1" applyAlignment="1">
      <alignment vertical="center" wrapText="1"/>
      <protection locked="0"/>
    </xf>
    <xf numFmtId="166" fontId="16" fillId="2" borderId="1" xfId="8" applyNumberFormat="1" applyFont="1" applyFill="1" applyBorder="1" applyAlignment="1" applyProtection="1">
      <alignment horizontal="right" vertical="center" wrapText="1"/>
    </xf>
    <xf numFmtId="166" fontId="16" fillId="2" borderId="3" xfId="8" applyNumberFormat="1" applyFont="1" applyFill="1" applyBorder="1" applyAlignment="1" applyProtection="1">
      <alignment horizontal="right" vertical="center" wrapText="1"/>
    </xf>
    <xf numFmtId="166" fontId="17" fillId="2" borderId="1" xfId="8" applyNumberFormat="1" applyFont="1" applyFill="1" applyBorder="1" applyAlignment="1" applyProtection="1">
      <alignment horizontal="right" vertical="center" wrapText="1"/>
    </xf>
    <xf numFmtId="166" fontId="17" fillId="2" borderId="3" xfId="8" applyNumberFormat="1" applyFont="1" applyFill="1" applyBorder="1" applyAlignment="1" applyProtection="1">
      <alignment horizontal="right" vertical="center" wrapText="1"/>
    </xf>
    <xf numFmtId="166" fontId="17" fillId="2" borderId="1" xfId="1" applyNumberFormat="1" applyFont="1" applyFill="1" applyBorder="1" applyAlignment="1" applyProtection="1">
      <alignment horizontal="right" vertical="center"/>
    </xf>
    <xf numFmtId="166" fontId="17" fillId="2" borderId="3" xfId="1" applyNumberFormat="1" applyFont="1" applyFill="1" applyBorder="1" applyAlignment="1" applyProtection="1">
      <alignment horizontal="right" vertical="center"/>
    </xf>
    <xf numFmtId="164" fontId="27" fillId="2" borderId="1" xfId="0" applyNumberFormat="1" applyFont="1" applyFill="1" applyBorder="1" applyAlignment="1" applyProtection="1">
      <alignment horizontal="right" vertical="center" wrapText="1"/>
    </xf>
    <xf numFmtId="171" fontId="28" fillId="2" borderId="1" xfId="0" applyNumberFormat="1" applyFont="1" applyFill="1" applyBorder="1" applyAlignment="1" applyProtection="1">
      <alignment horizontal="right" vertical="center" wrapText="1"/>
    </xf>
    <xf numFmtId="164" fontId="28" fillId="2" borderId="1" xfId="0" applyNumberFormat="1" applyFont="1" applyFill="1" applyBorder="1" applyAlignment="1" applyProtection="1">
      <alignment horizontal="right" vertical="center" wrapText="1"/>
    </xf>
    <xf numFmtId="166" fontId="28" fillId="2" borderId="1" xfId="0" applyNumberFormat="1" applyFont="1" applyFill="1" applyBorder="1" applyAlignment="1" applyProtection="1">
      <alignment horizontal="right" vertical="center" wrapText="1"/>
    </xf>
    <xf numFmtId="166" fontId="27" fillId="2" borderId="1" xfId="0" applyNumberFormat="1" applyFont="1" applyFill="1" applyBorder="1" applyAlignment="1" applyProtection="1">
      <alignment horizontal="right" vertical="center" wrapText="1"/>
    </xf>
    <xf numFmtId="167" fontId="28" fillId="2" borderId="1" xfId="0" applyNumberFormat="1" applyFont="1" applyFill="1" applyBorder="1" applyAlignment="1" applyProtection="1">
      <alignment horizontal="right" vertical="center" wrapText="1"/>
    </xf>
    <xf numFmtId="166" fontId="45" fillId="2" borderId="1" xfId="0" applyNumberFormat="1" applyFont="1" applyFill="1" applyBorder="1" applyAlignment="1" applyProtection="1">
      <alignment horizontal="right" vertical="center" wrapText="1"/>
    </xf>
    <xf numFmtId="166" fontId="28" fillId="2" borderId="1" xfId="1" applyNumberFormat="1" applyFont="1" applyFill="1" applyBorder="1" applyAlignment="1" applyProtection="1">
      <alignment horizontal="right" vertical="center"/>
    </xf>
    <xf numFmtId="168" fontId="27" fillId="2" borderId="1" xfId="1" applyNumberFormat="1" applyFont="1" applyFill="1" applyBorder="1" applyAlignment="1" applyProtection="1">
      <alignment horizontal="right" vertical="center" wrapText="1"/>
      <protection locked="0"/>
    </xf>
    <xf numFmtId="166" fontId="27" fillId="2" borderId="1" xfId="1" applyNumberFormat="1" applyFont="1" applyFill="1" applyBorder="1" applyAlignment="1" applyProtection="1">
      <alignment horizontal="right" vertical="center"/>
    </xf>
    <xf numFmtId="166" fontId="28" fillId="2" borderId="1" xfId="8" applyNumberFormat="1" applyFont="1" applyFill="1" applyBorder="1" applyAlignment="1" applyProtection="1">
      <alignment horizontal="right" vertical="center" wrapText="1"/>
    </xf>
    <xf numFmtId="167" fontId="27" fillId="2" borderId="1" xfId="1" applyFont="1" applyFill="1" applyBorder="1" applyAlignment="1">
      <alignment horizontal="right" vertical="center"/>
      <protection locked="0"/>
    </xf>
    <xf numFmtId="167" fontId="28" fillId="2" borderId="1" xfId="1" applyFont="1" applyFill="1" applyBorder="1" applyAlignment="1">
      <alignment horizontal="right" vertical="center"/>
      <protection locked="0"/>
    </xf>
    <xf numFmtId="167" fontId="28" fillId="2" borderId="1" xfId="1" applyFont="1" applyFill="1" applyBorder="1" applyAlignment="1">
      <alignment horizontal="right" vertical="center" wrapText="1"/>
      <protection locked="0"/>
    </xf>
    <xf numFmtId="0" fontId="169" fillId="0" borderId="0" xfId="963" applyFont="1" applyFill="1"/>
    <xf numFmtId="0" fontId="50" fillId="0" borderId="0" xfId="963" applyFont="1" applyFill="1"/>
    <xf numFmtId="0" fontId="170" fillId="0" borderId="0" xfId="963" applyFont="1" applyFill="1"/>
    <xf numFmtId="0" fontId="171" fillId="0" borderId="0" xfId="963" applyFont="1" applyFill="1"/>
    <xf numFmtId="0" fontId="50" fillId="0" borderId="0" xfId="963" applyFont="1" applyFill="1" applyAlignment="1">
      <alignment horizontal="right" vertical="center"/>
    </xf>
    <xf numFmtId="0" fontId="50" fillId="0" borderId="1" xfId="963" applyFont="1" applyFill="1" applyBorder="1" applyAlignment="1" applyProtection="1">
      <alignment horizontal="left"/>
      <protection locked="0"/>
    </xf>
    <xf numFmtId="0" fontId="172" fillId="0" borderId="0" xfId="963" applyFont="1" applyFill="1" applyAlignment="1">
      <alignment horizontal="right" vertical="center"/>
    </xf>
    <xf numFmtId="0" fontId="172" fillId="0" borderId="0" xfId="963" applyFont="1" applyFill="1" applyAlignment="1">
      <alignment horizontal="left" vertical="center"/>
    </xf>
    <xf numFmtId="0" fontId="173" fillId="0" borderId="0" xfId="963" applyFont="1" applyFill="1"/>
    <xf numFmtId="0" fontId="50" fillId="0" borderId="0" xfId="963" applyFont="1" applyFill="1" applyAlignment="1">
      <alignment horizontal="left" vertical="center"/>
    </xf>
    <xf numFmtId="0" fontId="172" fillId="0" borderId="0" xfId="963" applyFont="1" applyFill="1" applyAlignment="1">
      <alignment horizontal="right"/>
    </xf>
    <xf numFmtId="0" fontId="172" fillId="0" borderId="0" xfId="963" applyFont="1" applyFill="1" applyBorder="1" applyAlignment="1" applyProtection="1">
      <alignment horizontal="left"/>
      <protection locked="0"/>
    </xf>
    <xf numFmtId="0" fontId="172" fillId="0" borderId="0" xfId="963" applyFont="1" applyFill="1"/>
    <xf numFmtId="0" fontId="173" fillId="0" borderId="0" xfId="963" applyFont="1" applyFill="1" applyAlignment="1">
      <alignment vertical="top" wrapText="1"/>
    </xf>
    <xf numFmtId="0" fontId="50" fillId="0" borderId="0" xfId="963" applyFont="1" applyFill="1" applyAlignment="1">
      <alignment vertical="top" wrapText="1"/>
    </xf>
    <xf numFmtId="0" fontId="174" fillId="0" borderId="1" xfId="963" applyFont="1" applyFill="1" applyBorder="1" applyAlignment="1">
      <alignment horizontal="center"/>
    </xf>
    <xf numFmtId="0" fontId="50" fillId="0" borderId="1" xfId="963" applyFont="1" applyFill="1" applyBorder="1" applyAlignment="1">
      <alignment horizontal="center"/>
    </xf>
    <xf numFmtId="0" fontId="50" fillId="0" borderId="1" xfId="963" applyFont="1" applyFill="1" applyBorder="1" applyAlignment="1">
      <alignment vertical="center" wrapText="1"/>
    </xf>
    <xf numFmtId="0" fontId="176" fillId="0" borderId="1" xfId="964" applyFill="1" applyBorder="1" applyAlignment="1">
      <alignment vertical="center" wrapText="1"/>
    </xf>
    <xf numFmtId="0" fontId="50" fillId="0" borderId="1" xfId="963" applyFont="1" applyFill="1" applyBorder="1" applyAlignment="1">
      <alignment horizontal="left" wrapText="1"/>
    </xf>
    <xf numFmtId="0" fontId="174" fillId="0" borderId="0" xfId="963" applyFont="1" applyFill="1" applyAlignment="1">
      <alignment horizontal="center" vertical="center"/>
    </xf>
    <xf numFmtId="0" fontId="174" fillId="0" borderId="0" xfId="963" applyFont="1" applyFill="1" applyAlignment="1">
      <alignment horizontal="center"/>
    </xf>
    <xf numFmtId="0" fontId="175" fillId="0" borderId="0" xfId="963" applyFont="1" applyFill="1" applyAlignment="1">
      <alignment horizontal="center"/>
    </xf>
    <xf numFmtId="0" fontId="172" fillId="0" borderId="0" xfId="963" applyFont="1" applyFill="1" applyAlignment="1">
      <alignment horizontal="center"/>
    </xf>
    <xf numFmtId="0" fontId="176" fillId="0" borderId="1" xfId="964" applyFont="1" applyFill="1" applyBorder="1" applyAlignment="1">
      <alignment vertical="center" wrapText="1"/>
    </xf>
    <xf numFmtId="0" fontId="50" fillId="0" borderId="1" xfId="963" applyFont="1" applyFill="1" applyBorder="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indent="1"/>
    </xf>
    <xf numFmtId="49" fontId="17" fillId="2" borderId="1" xfId="19" applyNumberFormat="1" applyFont="1" applyFill="1" applyBorder="1" applyAlignment="1" applyProtection="1">
      <alignment horizontal="left" vertical="center" wrapText="1"/>
    </xf>
    <xf numFmtId="164" fontId="17" fillId="2" borderId="1" xfId="0" applyNumberFormat="1" applyFont="1" applyFill="1" applyBorder="1" applyAlignment="1" applyProtection="1">
      <alignment horizontal="right" vertical="center" wrapText="1"/>
    </xf>
    <xf numFmtId="167" fontId="43" fillId="2" borderId="0" xfId="1" applyFont="1" applyFill="1">
      <protection locked="0"/>
    </xf>
    <xf numFmtId="0" fontId="43" fillId="2" borderId="0" xfId="0" applyFont="1" applyFill="1"/>
    <xf numFmtId="164" fontId="17" fillId="2" borderId="1" xfId="0" applyNumberFormat="1" applyFont="1" applyFill="1" applyBorder="1" applyAlignment="1" applyProtection="1">
      <alignment horizontal="left" vertical="center" wrapText="1"/>
    </xf>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xf>
    <xf numFmtId="164" fontId="16" fillId="2" borderId="1" xfId="0" applyNumberFormat="1" applyFont="1" applyFill="1" applyBorder="1" applyAlignment="1" applyProtection="1">
      <alignment horizontal="right" vertical="center" wrapText="1"/>
    </xf>
    <xf numFmtId="164" fontId="16" fillId="2" borderId="1" xfId="0" applyNumberFormat="1" applyFont="1" applyFill="1" applyBorder="1" applyAlignment="1" applyProtection="1">
      <alignment horizontal="left" vertical="center" wrapText="1"/>
    </xf>
    <xf numFmtId="0" fontId="44" fillId="2" borderId="0" xfId="0" applyFont="1" applyFill="1"/>
    <xf numFmtId="0" fontId="16" fillId="2" borderId="1" xfId="0" applyFont="1" applyFill="1" applyBorder="1" applyAlignment="1">
      <alignment horizontal="center" vertical="center"/>
    </xf>
    <xf numFmtId="49" fontId="27" fillId="2" borderId="1" xfId="19" applyNumberFormat="1" applyFont="1" applyFill="1" applyBorder="1" applyAlignment="1" applyProtection="1">
      <alignment horizontal="left" vertical="center" wrapText="1"/>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11" fontId="28" fillId="2" borderId="1" xfId="19" applyNumberFormat="1" applyFont="1" applyFill="1" applyBorder="1" applyAlignment="1" applyProtection="1">
      <alignment horizontal="left" vertical="center" wrapText="1"/>
    </xf>
    <xf numFmtId="10" fontId="28" fillId="2" borderId="1" xfId="0" applyNumberFormat="1" applyFont="1" applyFill="1" applyBorder="1" applyAlignment="1" applyProtection="1">
      <alignment horizontal="right" vertical="center" wrapText="1"/>
    </xf>
    <xf numFmtId="168" fontId="17" fillId="2" borderId="0" xfId="4" applyNumberFormat="1" applyFont="1" applyFill="1" applyBorder="1"/>
    <xf numFmtId="168" fontId="22" fillId="2" borderId="0" xfId="4" applyNumberFormat="1" applyFont="1" applyFill="1"/>
    <xf numFmtId="0" fontId="16" fillId="2" borderId="1" xfId="0" applyNumberFormat="1" applyFont="1" applyFill="1" applyBorder="1" applyAlignment="1" applyProtection="1">
      <alignment horizontal="left" vertical="center" wrapText="1"/>
    </xf>
    <xf numFmtId="168" fontId="16" fillId="2" borderId="1" xfId="1" applyNumberFormat="1" applyFont="1" applyFill="1" applyBorder="1" applyAlignment="1" applyProtection="1">
      <alignment horizontal="right"/>
    </xf>
    <xf numFmtId="165" fontId="16" fillId="2" borderId="1" xfId="1" applyNumberFormat="1" applyFont="1" applyFill="1" applyBorder="1" applyAlignment="1" applyProtection="1">
      <alignment horizontal="right"/>
    </xf>
    <xf numFmtId="168" fontId="12" fillId="2" borderId="1" xfId="2" applyNumberFormat="1" applyFont="1" applyFill="1" applyBorder="1" applyAlignment="1">
      <alignment horizontal="right" vertical="center"/>
    </xf>
    <xf numFmtId="168" fontId="17"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167" fontId="12" fillId="2" borderId="1" xfId="1" applyFont="1" applyFill="1" applyBorder="1" applyAlignment="1">
      <alignment horizontal="right" vertical="center"/>
      <protection locked="0"/>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68" fontId="27" fillId="2" borderId="1" xfId="1" applyNumberFormat="1" applyFont="1" applyFill="1" applyBorder="1" applyAlignment="1">
      <alignment horizontal="right" vertical="center"/>
      <protection locked="0"/>
    </xf>
    <xf numFmtId="168" fontId="16" fillId="2" borderId="1" xfId="1" applyNumberFormat="1" applyFont="1" applyFill="1" applyBorder="1" applyAlignment="1">
      <alignment horizontal="right"/>
      <protection locked="0"/>
    </xf>
    <xf numFmtId="168" fontId="17" fillId="2" borderId="1" xfId="1" applyNumberFormat="1" applyFont="1" applyFill="1" applyBorder="1" applyAlignment="1">
      <alignment horizontal="right"/>
      <protection locked="0"/>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center" vertical="center" wrapText="1"/>
    </xf>
    <xf numFmtId="0" fontId="23" fillId="0" borderId="0" xfId="0" applyFont="1" applyFill="1" applyAlignment="1">
      <alignment horizontal="right" vertical="center" wrapText="1"/>
    </xf>
    <xf numFmtId="0" fontId="15" fillId="0" borderId="0" xfId="0" applyFont="1" applyFill="1" applyAlignment="1">
      <alignment horizontal="center" vertical="center"/>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4" fillId="2" borderId="0" xfId="19" applyFont="1" applyFill="1" applyAlignment="1">
      <alignment horizontal="center" vertical="center" wrapText="1"/>
    </xf>
    <xf numFmtId="0" fontId="15" fillId="2" borderId="0" xfId="19" applyFont="1" applyFill="1" applyAlignment="1">
      <alignment horizontal="center" vertical="center"/>
    </xf>
    <xf numFmtId="0" fontId="12" fillId="2" borderId="0" xfId="19" applyFill="1"/>
    <xf numFmtId="0" fontId="177" fillId="2" borderId="0" xfId="19" applyFont="1" applyFill="1" applyAlignment="1">
      <alignment vertical="center" wrapText="1"/>
    </xf>
    <xf numFmtId="0" fontId="40" fillId="2" borderId="0" xfId="19" applyFont="1" applyFill="1" applyAlignment="1">
      <alignment horizontal="left" vertical="top" wrapText="1"/>
    </xf>
    <xf numFmtId="0" fontId="17" fillId="2" borderId="0" xfId="19" applyFont="1" applyFill="1" applyAlignment="1">
      <alignment vertical="center" wrapText="1"/>
    </xf>
    <xf numFmtId="0" fontId="39" fillId="2" borderId="0" xfId="19" applyFont="1" applyFill="1" applyAlignment="1">
      <alignment horizontal="left" vertical="top" wrapText="1"/>
    </xf>
    <xf numFmtId="0" fontId="35" fillId="2" borderId="0" xfId="19" applyFont="1" applyFill="1" applyAlignment="1">
      <alignment vertical="center" wrapText="1"/>
    </xf>
    <xf numFmtId="0" fontId="12" fillId="2" borderId="0" xfId="19" applyFill="1" applyAlignment="1">
      <alignment horizontal="left"/>
    </xf>
    <xf numFmtId="0" fontId="19" fillId="2" borderId="1" xfId="8" applyFont="1" applyFill="1" applyBorder="1" applyAlignment="1" applyProtection="1">
      <alignment horizontal="center" vertical="center" wrapText="1"/>
    </xf>
    <xf numFmtId="168" fontId="19" fillId="2" borderId="1" xfId="5" applyNumberFormat="1" applyFont="1" applyFill="1" applyBorder="1" applyAlignment="1" applyProtection="1">
      <alignment horizontal="left" vertical="center" wrapText="1"/>
      <protection locked="0"/>
    </xf>
    <xf numFmtId="0" fontId="17" fillId="2" borderId="0" xfId="19" applyFont="1" applyFill="1" applyAlignment="1">
      <alignment vertical="center"/>
    </xf>
    <xf numFmtId="168" fontId="17" fillId="2" borderId="0" xfId="19" applyNumberFormat="1" applyFont="1" applyFill="1" applyAlignment="1">
      <alignment vertical="center"/>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8" fillId="2" borderId="1" xfId="8" applyFont="1" applyFill="1" applyBorder="1" applyAlignment="1" applyProtection="1">
      <alignment horizontal="left" wrapText="1"/>
    </xf>
    <xf numFmtId="0" fontId="17" fillId="2" borderId="0" xfId="19" applyFont="1" applyFill="1" applyAlignment="1">
      <alignment horizontal="left"/>
    </xf>
    <xf numFmtId="0" fontId="36" fillId="2" borderId="0" xfId="19" applyFont="1" applyFill="1"/>
    <xf numFmtId="0" fontId="35" fillId="2" borderId="0" xfId="19" applyFont="1" applyFill="1"/>
    <xf numFmtId="0" fontId="37" fillId="2" borderId="0" xfId="19" applyFont="1" applyFill="1"/>
    <xf numFmtId="0" fontId="35" fillId="2" borderId="2" xfId="19" applyFont="1" applyFill="1" applyBorder="1"/>
    <xf numFmtId="0" fontId="12" fillId="2" borderId="2" xfId="19" applyFill="1" applyBorder="1"/>
    <xf numFmtId="0" fontId="36" fillId="2" borderId="0" xfId="19" applyFont="1" applyFill="1" applyBorder="1"/>
    <xf numFmtId="0" fontId="15" fillId="2" borderId="4" xfId="0" applyFont="1" applyFill="1" applyBorder="1" applyAlignment="1">
      <alignment horizontal="center" vertical="center"/>
    </xf>
    <xf numFmtId="167" fontId="17" fillId="2" borderId="0" xfId="1" applyFont="1" applyFill="1">
      <protection locked="0"/>
    </xf>
    <xf numFmtId="0" fontId="12" fillId="0" borderId="0" xfId="0" applyNumberFormat="1" applyFont="1" applyFill="1"/>
    <xf numFmtId="0" fontId="12" fillId="2" borderId="0" xfId="0" applyNumberFormat="1" applyFont="1" applyFill="1"/>
    <xf numFmtId="0" fontId="12" fillId="2" borderId="0" xfId="0" applyFont="1" applyFill="1"/>
    <xf numFmtId="0" fontId="17" fillId="0" borderId="0" xfId="0" applyNumberFormat="1" applyFont="1" applyFill="1"/>
    <xf numFmtId="0" fontId="17" fillId="0" borderId="0" xfId="1" applyNumberFormat="1" applyFont="1" applyFill="1" applyProtection="1"/>
    <xf numFmtId="0" fontId="43" fillId="0" borderId="0" xfId="30" applyFont="1" applyFill="1"/>
    <xf numFmtId="0" fontId="32" fillId="0" borderId="0" xfId="0" applyFont="1" applyFill="1" applyAlignment="1">
      <alignment horizontal="right" vertical="center" wrapText="1"/>
    </xf>
    <xf numFmtId="0" fontId="16" fillId="2" borderId="0" xfId="0" applyFont="1" applyFill="1" applyAlignment="1">
      <alignment vertical="center" wrapText="1"/>
    </xf>
    <xf numFmtId="0" fontId="17" fillId="2" borderId="0" xfId="0" applyFont="1" applyFill="1" applyAlignment="1">
      <alignment vertical="center" wrapText="1"/>
    </xf>
    <xf numFmtId="0" fontId="17" fillId="0" borderId="0" xfId="0" applyFont="1" applyFill="1" applyBorder="1" applyAlignment="1">
      <alignment horizontal="left" vertical="center" wrapText="1"/>
    </xf>
    <xf numFmtId="0" fontId="16" fillId="2" borderId="0" xfId="30" applyFont="1" applyFill="1" applyBorder="1" applyAlignment="1">
      <alignment horizontal="left" vertical="center"/>
    </xf>
    <xf numFmtId="0" fontId="43" fillId="2" borderId="0" xfId="30" applyFont="1" applyFill="1" applyBorder="1" applyAlignment="1">
      <alignment vertical="center"/>
    </xf>
    <xf numFmtId="0" fontId="43" fillId="0" borderId="0" xfId="30" applyFont="1" applyFill="1" applyBorder="1" applyAlignment="1">
      <alignment vertical="center"/>
    </xf>
    <xf numFmtId="0" fontId="43" fillId="0" borderId="0" xfId="30" applyFont="1" applyFill="1" applyAlignment="1">
      <alignment vertical="center"/>
    </xf>
    <xf numFmtId="49" fontId="16" fillId="2" borderId="1" xfId="0"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10" fontId="16" fillId="0" borderId="0" xfId="44" applyNumberFormat="1" applyFont="1" applyFill="1" applyBorder="1" applyAlignment="1" applyProtection="1">
      <alignment horizontal="center" vertical="center" wrapText="1"/>
    </xf>
    <xf numFmtId="0" fontId="17" fillId="0" borderId="0" xfId="30" applyFont="1" applyFill="1"/>
    <xf numFmtId="49" fontId="16" fillId="2" borderId="1" xfId="0" applyNumberFormat="1" applyFont="1" applyFill="1" applyBorder="1" applyAlignment="1" applyProtection="1">
      <alignment horizontal="left" vertical="center" wrapText="1"/>
    </xf>
    <xf numFmtId="0" fontId="17" fillId="2" borderId="0" xfId="30" applyFont="1" applyFill="1" applyBorder="1" applyAlignment="1">
      <alignment horizontal="center"/>
    </xf>
    <xf numFmtId="0" fontId="17" fillId="2" borderId="0" xfId="30" applyFont="1" applyFill="1" applyBorder="1"/>
    <xf numFmtId="0" fontId="17" fillId="0" borderId="0" xfId="30" applyFont="1" applyFill="1" applyBorder="1"/>
    <xf numFmtId="0" fontId="16" fillId="2" borderId="0" xfId="0" applyFont="1" applyFill="1" applyBorder="1"/>
    <xf numFmtId="0" fontId="17" fillId="2" borderId="0" xfId="0" applyFont="1" applyFill="1" applyBorder="1"/>
    <xf numFmtId="168" fontId="17" fillId="2" borderId="0" xfId="1" applyNumberFormat="1" applyFont="1" applyFill="1" applyBorder="1" applyProtection="1">
      <protection locked="0"/>
    </xf>
    <xf numFmtId="168" fontId="16" fillId="2" borderId="0" xfId="1" applyNumberFormat="1" applyFont="1" applyFill="1" applyBorder="1" applyProtection="1">
      <protection locked="0"/>
    </xf>
    <xf numFmtId="0" fontId="15" fillId="2" borderId="0" xfId="0" applyFont="1" applyFill="1" applyBorder="1"/>
    <xf numFmtId="168" fontId="15" fillId="2" borderId="0" xfId="1" applyNumberFormat="1" applyFont="1" applyFill="1" applyBorder="1" applyProtection="1">
      <protection locked="0"/>
    </xf>
    <xf numFmtId="0" fontId="17" fillId="2" borderId="2" xfId="0" applyFont="1" applyFill="1" applyBorder="1"/>
    <xf numFmtId="168" fontId="17" fillId="2" borderId="2" xfId="1" applyNumberFormat="1" applyFont="1" applyFill="1" applyBorder="1" applyProtection="1">
      <protection locked="0"/>
    </xf>
    <xf numFmtId="0" fontId="43" fillId="2" borderId="0" xfId="30" applyFont="1" applyFill="1" applyBorder="1" applyAlignment="1">
      <alignment horizontal="center"/>
    </xf>
    <xf numFmtId="0" fontId="43" fillId="2" borderId="0" xfId="30" applyFont="1" applyFill="1" applyBorder="1"/>
    <xf numFmtId="0" fontId="43" fillId="0" borderId="0" xfId="30" applyFont="1" applyFill="1" applyBorder="1"/>
    <xf numFmtId="0" fontId="43" fillId="2" borderId="0" xfId="30" applyFont="1" applyFill="1" applyAlignment="1">
      <alignment horizontal="center"/>
    </xf>
    <xf numFmtId="0" fontId="43" fillId="2" borderId="0" xfId="30" applyFont="1" applyFill="1"/>
    <xf numFmtId="0" fontId="16" fillId="2" borderId="0" xfId="19" applyFont="1" applyFill="1" applyAlignment="1">
      <alignment vertical="center" wrapText="1"/>
    </xf>
    <xf numFmtId="49" fontId="38" fillId="2" borderId="1" xfId="19" applyNumberFormat="1" applyFont="1" applyFill="1" applyBorder="1" applyAlignment="1" applyProtection="1">
      <alignment horizontal="center" vertical="center" wrapText="1"/>
    </xf>
    <xf numFmtId="49" fontId="16" fillId="2" borderId="1" xfId="19" applyNumberFormat="1" applyFont="1" applyFill="1" applyBorder="1" applyAlignment="1" applyProtection="1">
      <alignment horizontal="center" vertical="center" wrapText="1"/>
    </xf>
    <xf numFmtId="168" fontId="16" fillId="2" borderId="1" xfId="5" applyNumberFormat="1" applyFont="1" applyFill="1" applyBorder="1" applyAlignment="1" applyProtection="1">
      <alignment vertical="center"/>
      <protection locked="0"/>
    </xf>
    <xf numFmtId="168" fontId="17" fillId="2" borderId="0" xfId="19" applyNumberFormat="1" applyFont="1" applyFill="1"/>
    <xf numFmtId="0" fontId="19" fillId="2" borderId="1" xfId="8" applyFont="1" applyFill="1" applyBorder="1" applyAlignment="1" applyProtection="1">
      <alignment wrapText="1"/>
    </xf>
    <xf numFmtId="0" fontId="18" fillId="2" borderId="1" xfId="8" applyFont="1" applyFill="1" applyBorder="1" applyAlignment="1" applyProtection="1">
      <alignment vertical="center" wrapText="1"/>
    </xf>
    <xf numFmtId="10" fontId="16" fillId="0" borderId="1" xfId="44" applyNumberFormat="1" applyFont="1" applyFill="1" applyBorder="1" applyAlignment="1" applyProtection="1">
      <alignment horizontal="right" vertical="center" wrapText="1"/>
    </xf>
    <xf numFmtId="0" fontId="17" fillId="2" borderId="1" xfId="0" applyNumberFormat="1" applyFont="1" applyFill="1" applyBorder="1" applyAlignment="1" applyProtection="1">
      <alignment horizontal="left" vertical="center" wrapText="1" indent="1"/>
    </xf>
    <xf numFmtId="167" fontId="43" fillId="0" borderId="0" xfId="1" applyFont="1" applyFill="1" applyAlignment="1">
      <alignment vertical="center"/>
      <protection locked="0"/>
    </xf>
    <xf numFmtId="167" fontId="44" fillId="0" borderId="0" xfId="1" applyFont="1" applyFill="1">
      <protection locked="0"/>
    </xf>
    <xf numFmtId="10" fontId="43" fillId="0" borderId="0" xfId="44" applyNumberFormat="1" applyFont="1" applyFill="1">
      <protection locked="0"/>
    </xf>
    <xf numFmtId="10" fontId="43" fillId="0" borderId="0" xfId="44" applyNumberFormat="1" applyFont="1" applyFill="1" applyAlignment="1">
      <alignment vertical="center"/>
      <protection locked="0"/>
    </xf>
    <xf numFmtId="10" fontId="17" fillId="0" borderId="0" xfId="44" applyNumberFormat="1" applyFont="1" applyFill="1">
      <protection locked="0"/>
    </xf>
    <xf numFmtId="10" fontId="44" fillId="0" borderId="0" xfId="44" applyNumberFormat="1" applyFont="1" applyFill="1">
      <protection locked="0"/>
    </xf>
    <xf numFmtId="43" fontId="43" fillId="0" borderId="0" xfId="0" applyNumberFormat="1" applyFont="1" applyFill="1"/>
    <xf numFmtId="0" fontId="16" fillId="2" borderId="0" xfId="30" applyFont="1" applyFill="1" applyAlignment="1">
      <alignment vertic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0" fontId="17" fillId="2" borderId="0" xfId="30" applyFont="1" applyFill="1"/>
    <xf numFmtId="0" fontId="17" fillId="2" borderId="0" xfId="30" applyFont="1" applyFill="1" applyAlignment="1"/>
    <xf numFmtId="0" fontId="16" fillId="2" borderId="0" xfId="0" applyFont="1" applyFill="1"/>
    <xf numFmtId="168" fontId="17" fillId="2" borderId="0" xfId="1" applyNumberFormat="1" applyFont="1" applyFill="1" applyProtection="1">
      <protection locked="0"/>
    </xf>
    <xf numFmtId="168" fontId="16" fillId="2" borderId="0" xfId="1" applyNumberFormat="1" applyFont="1" applyFill="1" applyProtection="1">
      <protection locked="0"/>
    </xf>
    <xf numFmtId="0" fontId="15" fillId="2" borderId="0" xfId="0" applyFont="1" applyFill="1"/>
    <xf numFmtId="168"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7" xfId="19" applyNumberFormat="1" applyFont="1" applyFill="1" applyBorder="1" applyAlignment="1" applyProtection="1">
      <alignment horizontal="center" vertical="center" wrapText="1"/>
    </xf>
    <xf numFmtId="0" fontId="16" fillId="2" borderId="7" xfId="19" applyNumberFormat="1" applyFont="1" applyFill="1" applyBorder="1" applyAlignment="1" applyProtection="1">
      <alignment horizontal="left" vertical="center" wrapText="1"/>
    </xf>
    <xf numFmtId="0" fontId="16" fillId="2" borderId="33" xfId="19" applyNumberFormat="1" applyFont="1" applyFill="1" applyBorder="1" applyAlignment="1" applyProtection="1">
      <alignment horizontal="center" vertical="center" wrapText="1"/>
    </xf>
    <xf numFmtId="168" fontId="8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9" xfId="43" applyNumberFormat="1" applyFont="1" applyFill="1" applyBorder="1" applyAlignment="1">
      <alignment vertical="center"/>
    </xf>
    <xf numFmtId="0" fontId="16" fillId="2" borderId="9"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68"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68"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8"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8" fontId="17" fillId="2" borderId="0" xfId="237" applyNumberFormat="1" applyFont="1" applyFill="1" applyAlignment="1">
      <alignment horizontal="center" wrapText="1"/>
    </xf>
    <xf numFmtId="0" fontId="17" fillId="2" borderId="0" xfId="48" applyFont="1" applyFill="1" applyAlignment="1">
      <alignment horizontal="center" wrapText="1"/>
    </xf>
    <xf numFmtId="168"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8"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8"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8"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8"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68"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68"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68"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10" fontId="16" fillId="2" borderId="3" xfId="48" applyNumberFormat="1" applyFont="1" applyFill="1" applyBorder="1" applyAlignment="1" applyProtection="1">
      <alignment horizontal="right"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8" fontId="16" fillId="2" borderId="3" xfId="48" applyNumberFormat="1" applyFont="1" applyFill="1" applyBorder="1" applyAlignment="1" applyProtection="1">
      <alignment horizontal="right" vertical="center" wrapText="1"/>
    </xf>
    <xf numFmtId="0" fontId="43" fillId="2" borderId="0" xfId="48" applyFont="1" applyFill="1"/>
    <xf numFmtId="3"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0" fontId="43" fillId="2" borderId="0" xfId="48" applyFont="1" applyFill="1" applyAlignment="1">
      <alignment horizontal="right"/>
    </xf>
    <xf numFmtId="168" fontId="16" fillId="2" borderId="1" xfId="237" applyNumberFormat="1" applyFont="1" applyFill="1" applyBorder="1" applyAlignment="1" applyProtection="1">
      <alignment horizontal="right" vertical="center" wrapText="1"/>
    </xf>
    <xf numFmtId="168" fontId="16" fillId="2" borderId="3" xfId="237" applyNumberFormat="1" applyFont="1" applyFill="1" applyBorder="1" applyAlignment="1" applyProtection="1">
      <alignment horizontal="right" vertical="center" wrapText="1"/>
    </xf>
    <xf numFmtId="168" fontId="17" fillId="2" borderId="1" xfId="237" applyNumberFormat="1" applyFont="1" applyFill="1" applyBorder="1" applyAlignment="1" applyProtection="1">
      <alignment horizontal="right" vertical="center" wrapText="1"/>
      <protection locked="0"/>
    </xf>
    <xf numFmtId="168" fontId="17" fillId="2" borderId="3" xfId="237" applyNumberFormat="1" applyFont="1" applyFill="1" applyBorder="1" applyAlignment="1" applyProtection="1">
      <alignment horizontal="right" vertical="center" wrapText="1"/>
      <protection locked="0"/>
    </xf>
    <xf numFmtId="168"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168" fontId="16" fillId="2" borderId="1" xfId="48"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44"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8" fontId="17" fillId="2" borderId="3" xfId="237"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168" fontId="43"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0" fontId="16" fillId="2" borderId="3" xfId="19" applyNumberFormat="1" applyFont="1" applyFill="1" applyBorder="1" applyAlignment="1" applyProtection="1">
      <alignment horizontal="right" vertical="center" wrapText="1"/>
    </xf>
    <xf numFmtId="168"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68"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9" xfId="48" applyFont="1" applyFill="1" applyBorder="1" applyAlignment="1"/>
    <xf numFmtId="168" fontId="16" fillId="2" borderId="9" xfId="1" applyNumberFormat="1" applyFont="1" applyFill="1" applyBorder="1" applyAlignment="1" applyProtection="1">
      <alignment horizontal="left"/>
      <protection locked="0"/>
    </xf>
    <xf numFmtId="168" fontId="17" fillId="2" borderId="9" xfId="1" applyNumberFormat="1" applyFont="1" applyFill="1" applyBorder="1" applyAlignment="1" applyProtection="1">
      <alignment horizontal="left"/>
      <protection locked="0"/>
    </xf>
    <xf numFmtId="168" fontId="16" fillId="2" borderId="0" xfId="1" applyNumberFormat="1" applyFont="1" applyFill="1" applyBorder="1" applyAlignment="1" applyProtection="1">
      <alignment horizontal="left"/>
      <protection locked="0"/>
    </xf>
    <xf numFmtId="168"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48"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68"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8" fontId="16" fillId="2" borderId="1" xfId="237" applyNumberFormat="1" applyFont="1" applyFill="1" applyBorder="1" applyAlignment="1" applyProtection="1">
      <alignment horizontal="left" vertical="center" wrapText="1"/>
    </xf>
    <xf numFmtId="0" fontId="42" fillId="2" borderId="0" xfId="48" applyFont="1" applyFill="1"/>
    <xf numFmtId="0" fontId="17" fillId="2" borderId="1" xfId="48" applyFont="1" applyFill="1" applyBorder="1" applyAlignment="1">
      <alignment horizontal="center" vertical="center"/>
    </xf>
    <xf numFmtId="168"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8" fontId="16" fillId="2" borderId="0" xfId="237" applyNumberFormat="1" applyFont="1" applyFill="1" applyAlignment="1">
      <alignment horizontal="left"/>
    </xf>
    <xf numFmtId="168" fontId="16" fillId="2" borderId="0" xfId="237" applyNumberFormat="1" applyFont="1" applyFill="1" applyAlignment="1"/>
    <xf numFmtId="168" fontId="17" fillId="2" borderId="0" xfId="237" applyNumberFormat="1" applyFont="1" applyFill="1" applyAlignment="1"/>
    <xf numFmtId="168"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9" xfId="43" applyFont="1" applyFill="1" applyBorder="1" applyAlignment="1">
      <alignment vertical="center"/>
    </xf>
    <xf numFmtId="0" fontId="16" fillId="2" borderId="0" xfId="422" applyFont="1" applyFill="1" applyBorder="1" applyAlignment="1">
      <alignment vertical="center"/>
    </xf>
    <xf numFmtId="168" fontId="16" fillId="2" borderId="9" xfId="1" applyNumberFormat="1" applyFont="1" applyFill="1" applyBorder="1" applyAlignment="1" applyProtection="1">
      <protection locked="0"/>
    </xf>
    <xf numFmtId="167" fontId="17" fillId="2" borderId="0" xfId="237" applyFont="1" applyFill="1"/>
    <xf numFmtId="167" fontId="17" fillId="2" borderId="0" xfId="237" applyFont="1" applyFill="1" applyAlignment="1">
      <alignment vertical="center"/>
    </xf>
    <xf numFmtId="3" fontId="48"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68" fontId="17" fillId="2" borderId="0" xfId="48" applyNumberFormat="1" applyFont="1" applyFill="1"/>
    <xf numFmtId="168"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7" fontId="43"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68"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7" fontId="17" fillId="2" borderId="9" xfId="237" applyFont="1" applyFill="1" applyBorder="1"/>
    <xf numFmtId="167"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68" fontId="16" fillId="2" borderId="0" xfId="50" applyNumberFormat="1" applyFont="1" applyFill="1" applyAlignment="1" applyProtection="1">
      <alignment horizontal="right"/>
      <protection locked="0"/>
    </xf>
    <xf numFmtId="0" fontId="15" fillId="2" borderId="0" xfId="48" applyFont="1" applyFill="1"/>
    <xf numFmtId="168" fontId="15" fillId="2" borderId="0" xfId="50" applyNumberFormat="1" applyFont="1" applyFill="1" applyAlignment="1" applyProtection="1">
      <alignment horizontal="right"/>
      <protection locked="0"/>
    </xf>
    <xf numFmtId="0" fontId="43" fillId="2" borderId="0" xfId="49" applyFont="1" applyFill="1"/>
    <xf numFmtId="168" fontId="17" fillId="2" borderId="0" xfId="50" applyNumberFormat="1" applyFont="1" applyFill="1" applyAlignment="1" applyProtection="1">
      <alignment horizontal="right"/>
      <protection locked="0"/>
    </xf>
    <xf numFmtId="0" fontId="43" fillId="2" borderId="0" xfId="49" applyFont="1" applyFill="1" applyBorder="1"/>
    <xf numFmtId="168" fontId="17" fillId="2" borderId="0" xfId="50" applyNumberFormat="1" applyFont="1" applyFill="1" applyBorder="1" applyAlignment="1" applyProtection="1">
      <alignment horizontal="right"/>
      <protection locked="0"/>
    </xf>
    <xf numFmtId="0" fontId="16" fillId="2" borderId="9" xfId="48" applyFont="1" applyFill="1" applyBorder="1"/>
    <xf numFmtId="0" fontId="17" fillId="2" borderId="9" xfId="48" applyFont="1" applyFill="1" applyBorder="1"/>
    <xf numFmtId="0" fontId="16" fillId="2" borderId="1" xfId="49" applyFont="1" applyFill="1" applyBorder="1" applyAlignment="1">
      <alignment horizontal="center" vertical="center" wrapText="1"/>
    </xf>
    <xf numFmtId="0" fontId="43"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6"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43" fillId="2" borderId="2" xfId="30" applyFont="1" applyFill="1" applyBorder="1"/>
    <xf numFmtId="0" fontId="16" fillId="2" borderId="1" xfId="30" applyFont="1" applyFill="1" applyBorder="1" applyAlignment="1">
      <alignment horizontal="center"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49" fontId="16" fillId="0" borderId="3" xfId="0" applyNumberFormat="1" applyFont="1" applyFill="1" applyBorder="1" applyAlignment="1" applyProtection="1">
      <alignment horizontal="center" vertical="center" wrapText="1"/>
    </xf>
    <xf numFmtId="0" fontId="15" fillId="2" borderId="0" xfId="0" applyFont="1" applyFill="1" applyAlignment="1">
      <alignment horizontal="center" vertical="center"/>
    </xf>
    <xf numFmtId="0" fontId="17" fillId="2" borderId="0" xfId="0" applyFont="1" applyFill="1" applyAlignment="1">
      <alignment horizontal="left" vertical="center" wrapText="1"/>
    </xf>
    <xf numFmtId="0" fontId="17" fillId="2" borderId="1" xfId="0" applyFont="1" applyFill="1" applyBorder="1" applyAlignment="1">
      <alignment horizontal="center" vertical="center"/>
    </xf>
    <xf numFmtId="49" fontId="16" fillId="0" borderId="3" xfId="0" applyNumberFormat="1" applyFont="1" applyFill="1" applyBorder="1" applyAlignment="1" applyProtection="1">
      <alignment horizontal="center" vertical="center" wrapText="1"/>
    </xf>
    <xf numFmtId="0" fontId="24" fillId="2" borderId="0" xfId="0" applyFont="1" applyFill="1" applyAlignment="1">
      <alignment vertical="center" wrapText="1"/>
    </xf>
    <xf numFmtId="0" fontId="12" fillId="2" borderId="1" xfId="0" applyFont="1" applyFill="1" applyBorder="1"/>
    <xf numFmtId="167" fontId="12" fillId="2" borderId="1" xfId="1" applyFont="1" applyFill="1" applyBorder="1">
      <protection locked="0"/>
    </xf>
    <xf numFmtId="0" fontId="21" fillId="2" borderId="0" xfId="0" applyFont="1" applyFill="1"/>
    <xf numFmtId="49" fontId="23" fillId="2" borderId="1" xfId="37" applyNumberFormat="1" applyFont="1" applyFill="1" applyBorder="1" applyAlignment="1" applyProtection="1">
      <alignment horizontal="center" vertical="center" wrapText="1"/>
    </xf>
    <xf numFmtId="0" fontId="12" fillId="2" borderId="0" xfId="0" applyFont="1" applyFill="1" applyAlignment="1">
      <alignment wrapText="1"/>
    </xf>
    <xf numFmtId="168" fontId="12" fillId="2" borderId="0" xfId="4" applyNumberFormat="1" applyFont="1" applyFill="1"/>
    <xf numFmtId="0" fontId="16" fillId="2" borderId="1" xfId="19" applyFont="1" applyFill="1" applyBorder="1" applyAlignment="1" applyProtection="1">
      <alignment horizontal="center" vertical="center" wrapText="1"/>
    </xf>
    <xf numFmtId="0" fontId="27" fillId="2" borderId="1" xfId="19" applyFont="1" applyFill="1" applyBorder="1" applyAlignment="1" applyProtection="1">
      <alignment horizontal="center" vertical="center" wrapText="1"/>
    </xf>
    <xf numFmtId="168" fontId="27" fillId="2" borderId="1" xfId="1" applyNumberFormat="1" applyFont="1" applyFill="1" applyBorder="1" applyAlignment="1" applyProtection="1">
      <alignment horizontal="center" vertical="center" wrapText="1"/>
    </xf>
    <xf numFmtId="168" fontId="179" fillId="0" borderId="0" xfId="30" applyNumberFormat="1" applyFont="1" applyFill="1" applyAlignment="1">
      <alignment vertical="center"/>
    </xf>
    <xf numFmtId="164" fontId="179" fillId="0" borderId="0" xfId="30" applyNumberFormat="1" applyFont="1" applyFill="1" applyAlignment="1">
      <alignment vertical="center"/>
    </xf>
    <xf numFmtId="0" fontId="179" fillId="0" borderId="0" xfId="30" applyFont="1" applyFill="1" applyAlignment="1">
      <alignment vertical="center"/>
    </xf>
    <xf numFmtId="168" fontId="42" fillId="0" borderId="0" xfId="30" applyNumberFormat="1" applyFont="1" applyFill="1" applyAlignment="1">
      <alignment vertical="center"/>
    </xf>
    <xf numFmtId="0" fontId="42" fillId="0" borderId="0" xfId="30" applyFont="1" applyFill="1" applyAlignment="1">
      <alignment vertical="center"/>
    </xf>
    <xf numFmtId="168" fontId="28" fillId="2" borderId="1" xfId="0" applyNumberFormat="1" applyFont="1" applyFill="1" applyBorder="1" applyAlignment="1" applyProtection="1">
      <alignment horizontal="right" vertical="center" wrapText="1"/>
    </xf>
    <xf numFmtId="168" fontId="17" fillId="2" borderId="0" xfId="1" applyNumberFormat="1" applyFont="1" applyFill="1" applyBorder="1" applyProtection="1"/>
    <xf numFmtId="0" fontId="12" fillId="0" borderId="0" xfId="19" applyFont="1" applyFill="1"/>
    <xf numFmtId="0" fontId="15" fillId="0" borderId="0" xfId="19" applyFont="1" applyFill="1" applyAlignment="1">
      <alignment horizontal="center" vertical="center"/>
    </xf>
    <xf numFmtId="49" fontId="23" fillId="61" borderId="1" xfId="19" applyNumberFormat="1" applyFont="1" applyFill="1" applyBorder="1" applyAlignment="1" applyProtection="1">
      <alignment horizontal="center" vertical="center" wrapText="1"/>
    </xf>
    <xf numFmtId="0" fontId="17" fillId="0" borderId="0" xfId="19" applyFont="1" applyFill="1"/>
    <xf numFmtId="0" fontId="23" fillId="2" borderId="1" xfId="8" applyFont="1" applyFill="1" applyBorder="1" applyAlignment="1" applyProtection="1">
      <alignment horizontal="left" vertical="center" wrapText="1"/>
    </xf>
    <xf numFmtId="0" fontId="24" fillId="2" borderId="1" xfId="8" applyFont="1" applyFill="1" applyBorder="1" applyAlignment="1" applyProtection="1">
      <alignment horizontal="center" vertical="center" wrapText="1"/>
    </xf>
    <xf numFmtId="49" fontId="23" fillId="0" borderId="1" xfId="19" applyNumberFormat="1" applyFont="1" applyFill="1" applyBorder="1" applyAlignment="1" applyProtection="1">
      <alignment horizontal="center" vertical="center" wrapText="1"/>
    </xf>
    <xf numFmtId="0" fontId="23" fillId="2" borderId="1" xfId="8" applyNumberFormat="1" applyFont="1" applyFill="1" applyBorder="1" applyAlignment="1" applyProtection="1">
      <alignment horizontal="center" vertical="center" wrapText="1"/>
    </xf>
    <xf numFmtId="0" fontId="23" fillId="2" borderId="1" xfId="8" applyFont="1" applyFill="1" applyBorder="1" applyAlignment="1" applyProtection="1">
      <alignment horizontal="center" vertical="center" wrapText="1"/>
    </xf>
    <xf numFmtId="168" fontId="23" fillId="2" borderId="1" xfId="965" applyNumberFormat="1" applyFont="1" applyFill="1" applyBorder="1" applyAlignment="1" applyProtection="1">
      <alignment vertical="center"/>
      <protection locked="0"/>
    </xf>
    <xf numFmtId="168" fontId="17" fillId="0" borderId="0" xfId="19" applyNumberFormat="1" applyFont="1" applyFill="1"/>
    <xf numFmtId="0" fontId="24" fillId="2" borderId="1" xfId="8" applyFont="1" applyFill="1" applyBorder="1" applyAlignment="1" applyProtection="1">
      <alignment horizontal="left" vertical="center" wrapText="1"/>
    </xf>
    <xf numFmtId="0" fontId="24" fillId="2" borderId="1" xfId="8" applyNumberFormat="1" applyFont="1" applyFill="1" applyBorder="1" applyAlignment="1" applyProtection="1">
      <alignment horizontal="center" vertical="center" wrapText="1"/>
    </xf>
    <xf numFmtId="168" fontId="24" fillId="2" borderId="1" xfId="965" applyNumberFormat="1" applyFont="1" applyFill="1" applyBorder="1" applyAlignment="1" applyProtection="1">
      <alignment vertical="center"/>
      <protection locked="0"/>
    </xf>
    <xf numFmtId="0" fontId="24" fillId="0" borderId="1" xfId="8" applyFont="1" applyFill="1" applyBorder="1" applyAlignment="1" applyProtection="1">
      <alignment horizontal="left"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168" fontId="181" fillId="2" borderId="1" xfId="965" applyNumberFormat="1" applyFont="1" applyFill="1" applyBorder="1" applyAlignment="1" applyProtection="1">
      <alignment vertical="center"/>
      <protection locked="0"/>
    </xf>
    <xf numFmtId="0" fontId="181" fillId="0" borderId="1" xfId="8" applyFont="1" applyFill="1" applyBorder="1" applyAlignment="1" applyProtection="1">
      <alignment horizontal="left" vertical="center" wrapText="1"/>
    </xf>
    <xf numFmtId="0" fontId="181" fillId="0" borderId="1" xfId="8" applyNumberFormat="1" applyFont="1" applyFill="1" applyBorder="1" applyAlignment="1" applyProtection="1">
      <alignment horizontal="center" vertical="center" wrapText="1"/>
    </xf>
    <xf numFmtId="0" fontId="181" fillId="0" borderId="1" xfId="8" applyFont="1" applyFill="1" applyBorder="1" applyAlignment="1" applyProtection="1">
      <alignment horizontal="center" vertical="center" wrapText="1"/>
    </xf>
    <xf numFmtId="49" fontId="24" fillId="2" borderId="1" xfId="8" applyNumberFormat="1" applyFont="1" applyFill="1" applyBorder="1" applyAlignment="1" applyProtection="1">
      <alignment horizontal="center" vertical="center" wrapText="1"/>
    </xf>
    <xf numFmtId="168" fontId="24" fillId="2" borderId="1" xfId="965" applyNumberFormat="1" applyFont="1" applyFill="1" applyBorder="1" applyAlignment="1" applyProtection="1">
      <alignment horizontal="right" vertical="center"/>
      <protection locked="0"/>
    </xf>
    <xf numFmtId="0" fontId="23" fillId="0" borderId="1" xfId="8" applyFont="1" applyFill="1" applyBorder="1" applyAlignment="1" applyProtection="1">
      <alignment horizontal="left" vertical="center" wrapText="1"/>
    </xf>
    <xf numFmtId="168" fontId="23" fillId="2" borderId="1" xfId="8" applyNumberFormat="1" applyFont="1" applyFill="1" applyBorder="1" applyAlignment="1" applyProtection="1">
      <alignment horizontal="center" vertical="center" wrapText="1"/>
    </xf>
    <xf numFmtId="168" fontId="24" fillId="0" borderId="1" xfId="8" applyNumberFormat="1" applyFont="1" applyFill="1" applyBorder="1" applyAlignment="1" applyProtection="1">
      <alignment horizontal="center" vertical="center" wrapText="1"/>
    </xf>
    <xf numFmtId="168" fontId="24" fillId="2" borderId="1" xfId="8" applyNumberFormat="1" applyFont="1" applyFill="1" applyBorder="1" applyAlignment="1" applyProtection="1">
      <alignment horizontal="center" vertical="center" wrapText="1"/>
    </xf>
    <xf numFmtId="0" fontId="24" fillId="0" borderId="1" xfId="8" quotePrefix="1" applyFont="1" applyFill="1" applyBorder="1" applyAlignment="1" applyProtection="1">
      <alignment horizontal="left" vertical="center" wrapText="1"/>
    </xf>
    <xf numFmtId="167" fontId="24" fillId="0" borderId="1" xfId="965" applyNumberFormat="1" applyFont="1" applyFill="1" applyBorder="1" applyAlignment="1" applyProtection="1">
      <alignment horizontal="center" vertical="center" wrapText="1"/>
      <protection locked="0"/>
    </xf>
    <xf numFmtId="167" fontId="24" fillId="2" borderId="1" xfId="965" applyNumberFormat="1" applyFont="1" applyFill="1" applyBorder="1" applyAlignment="1" applyProtection="1">
      <alignment horizontal="center" vertical="center" wrapText="1"/>
      <protection locked="0"/>
    </xf>
    <xf numFmtId="167" fontId="24" fillId="0" borderId="1" xfId="8" applyNumberFormat="1" applyFont="1" applyFill="1" applyBorder="1" applyAlignment="1" applyProtection="1">
      <alignment horizontal="center" vertical="center" wrapText="1"/>
    </xf>
    <xf numFmtId="168" fontId="24" fillId="2" borderId="3" xfId="965" applyNumberFormat="1" applyFont="1" applyFill="1" applyBorder="1" applyAlignment="1" applyProtection="1">
      <alignment vertical="center"/>
      <protection locked="0"/>
    </xf>
    <xf numFmtId="167" fontId="24" fillId="2" borderId="3" xfId="965" applyNumberFormat="1" applyFont="1" applyFill="1" applyBorder="1" applyAlignment="1" applyProtection="1">
      <alignment horizontal="center" vertical="center" wrapText="1"/>
      <protection locked="0"/>
    </xf>
    <xf numFmtId="168" fontId="23" fillId="2" borderId="3" xfId="8" applyNumberFormat="1" applyFont="1" applyFill="1" applyBorder="1" applyAlignment="1" applyProtection="1">
      <alignment horizontal="center" vertical="center" wrapText="1"/>
    </xf>
    <xf numFmtId="168" fontId="24" fillId="2" borderId="3" xfId="8" applyNumberFormat="1" applyFont="1" applyFill="1" applyBorder="1" applyAlignment="1" applyProtection="1">
      <alignment horizontal="left" vertical="center" wrapText="1"/>
    </xf>
    <xf numFmtId="168" fontId="24" fillId="2" borderId="1" xfId="8" applyNumberFormat="1" applyFont="1" applyFill="1" applyBorder="1" applyAlignment="1" applyProtection="1">
      <alignment horizontal="left" vertical="center" wrapText="1"/>
    </xf>
    <xf numFmtId="49" fontId="23" fillId="61" borderId="3" xfId="19" applyNumberFormat="1" applyFont="1" applyFill="1" applyBorder="1" applyAlignment="1" applyProtection="1">
      <alignment horizontal="center" vertical="center" wrapText="1"/>
    </xf>
    <xf numFmtId="0" fontId="17" fillId="0" borderId="0" xfId="19" applyFont="1" applyFill="1" applyAlignment="1">
      <alignment horizontal="left"/>
    </xf>
    <xf numFmtId="0" fontId="17" fillId="0" borderId="0" xfId="19" applyFont="1" applyFill="1" applyAlignment="1">
      <alignment horizontal="center" vertical="center"/>
    </xf>
    <xf numFmtId="0" fontId="17" fillId="0" borderId="0" xfId="19" applyFont="1" applyFill="1" applyAlignment="1">
      <alignment horizontal="right"/>
    </xf>
    <xf numFmtId="0" fontId="16" fillId="0" borderId="0" xfId="19" applyFont="1" applyFill="1" applyBorder="1"/>
    <xf numFmtId="0" fontId="17" fillId="0" borderId="0" xfId="19" applyFont="1" applyFill="1" applyBorder="1" applyAlignment="1">
      <alignment horizontal="center"/>
    </xf>
    <xf numFmtId="0" fontId="15" fillId="0" borderId="0" xfId="19" applyFont="1" applyFill="1" applyBorder="1"/>
    <xf numFmtId="0" fontId="17" fillId="0" borderId="0" xfId="19" applyFont="1" applyFill="1" applyBorder="1"/>
    <xf numFmtId="0" fontId="17" fillId="0" borderId="2" xfId="19" applyFont="1" applyFill="1" applyBorder="1"/>
    <xf numFmtId="0" fontId="17" fillId="0" borderId="2" xfId="19" applyFont="1" applyFill="1" applyBorder="1" applyAlignment="1">
      <alignment horizontal="center"/>
    </xf>
    <xf numFmtId="0" fontId="17" fillId="0" borderId="0" xfId="19" applyFont="1" applyFill="1" applyAlignment="1">
      <alignment vertical="center"/>
    </xf>
    <xf numFmtId="168" fontId="17" fillId="0" borderId="0" xfId="966" applyNumberFormat="1" applyFont="1" applyFill="1" applyAlignment="1">
      <alignment vertical="center"/>
    </xf>
    <xf numFmtId="0" fontId="17" fillId="0" borderId="0" xfId="19" applyFont="1" applyFill="1" applyBorder="1" applyAlignment="1">
      <alignment vertical="center"/>
    </xf>
    <xf numFmtId="0" fontId="16" fillId="0" borderId="0" xfId="19" applyFont="1" applyFill="1" applyAlignment="1"/>
    <xf numFmtId="0" fontId="17" fillId="0" borderId="0" xfId="19" applyFont="1" applyFill="1" applyAlignment="1">
      <alignment vertical="top"/>
    </xf>
    <xf numFmtId="0" fontId="17" fillId="0" borderId="0" xfId="19" applyFont="1" applyFill="1" applyAlignment="1">
      <alignment horizontal="center"/>
    </xf>
    <xf numFmtId="0" fontId="12" fillId="0" borderId="0" xfId="19" applyFont="1" applyFill="1" applyAlignment="1">
      <alignment horizontal="center"/>
    </xf>
    <xf numFmtId="168" fontId="17" fillId="0" borderId="0" xfId="1" applyNumberFormat="1" applyFont="1" applyFill="1">
      <protection locked="0"/>
    </xf>
    <xf numFmtId="10" fontId="43" fillId="0" borderId="0" xfId="0" applyNumberFormat="1" applyFont="1" applyFill="1"/>
    <xf numFmtId="0" fontId="180" fillId="2" borderId="1" xfId="0" applyNumberFormat="1" applyFont="1" applyFill="1" applyBorder="1" applyAlignment="1" applyProtection="1">
      <alignment horizontal="left" vertical="center" wrapText="1"/>
    </xf>
    <xf numFmtId="0" fontId="16" fillId="0" borderId="0" xfId="19" applyFont="1" applyFill="1" applyAlignment="1">
      <alignment horizontal="left" vertical="center" wrapText="1"/>
    </xf>
    <xf numFmtId="0" fontId="17" fillId="0" borderId="0" xfId="19" applyFont="1" applyFill="1" applyAlignment="1">
      <alignment horizontal="left" vertical="center" wrapText="1"/>
    </xf>
    <xf numFmtId="0" fontId="15" fillId="2" borderId="0" xfId="0" applyFont="1" applyFill="1" applyAlignment="1">
      <alignment horizontal="center" vertical="center"/>
    </xf>
    <xf numFmtId="0" fontId="17" fillId="2" borderId="0" xfId="0" applyFont="1" applyFill="1" applyAlignment="1">
      <alignment horizontal="left" vertical="center" wrapText="1"/>
    </xf>
    <xf numFmtId="0" fontId="12" fillId="0" borderId="0" xfId="19" applyNumberFormat="1" applyFont="1" applyFill="1"/>
    <xf numFmtId="0" fontId="17" fillId="0" borderId="0" xfId="19" applyNumberFormat="1" applyFont="1" applyFill="1"/>
    <xf numFmtId="0" fontId="17" fillId="0" borderId="0" xfId="0" applyFont="1" applyFill="1" applyAlignment="1">
      <alignment horizontal="left" vertical="center" wrapText="1"/>
    </xf>
    <xf numFmtId="14" fontId="17"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0" borderId="0" xfId="43" applyFont="1" applyFill="1" applyAlignment="1">
      <alignment horizontal="center" vertical="center"/>
    </xf>
    <xf numFmtId="0" fontId="17" fillId="0" borderId="0" xfId="19" applyFont="1" applyFill="1" applyAlignment="1">
      <alignment horizontal="center" vertical="top"/>
    </xf>
    <xf numFmtId="0" fontId="16" fillId="0" borderId="0" xfId="19" applyFont="1" applyFill="1" applyAlignment="1">
      <alignment horizontal="left" vertical="center" wrapText="1"/>
    </xf>
    <xf numFmtId="0" fontId="17" fillId="0" borderId="0" xfId="19" applyFont="1" applyFill="1" applyAlignment="1">
      <alignment horizontal="left" vertical="center" wrapText="1"/>
    </xf>
    <xf numFmtId="0" fontId="17" fillId="0" borderId="0" xfId="19" applyFont="1" applyFill="1" applyBorder="1" applyAlignment="1">
      <alignment horizontal="center" vertical="center"/>
    </xf>
    <xf numFmtId="0" fontId="16" fillId="0" borderId="0" xfId="19" applyFont="1" applyFill="1" applyAlignment="1">
      <alignment horizontal="center"/>
    </xf>
    <xf numFmtId="0" fontId="23" fillId="0" borderId="0" xfId="19" applyFont="1" applyFill="1" applyAlignment="1">
      <alignment horizontal="right" vertical="center" wrapText="1"/>
    </xf>
    <xf numFmtId="0" fontId="24" fillId="0" borderId="0" xfId="19" applyFont="1" applyFill="1" applyAlignment="1">
      <alignment horizontal="right" vertical="center" wrapText="1"/>
    </xf>
    <xf numFmtId="0" fontId="14" fillId="0" borderId="0" xfId="19" applyFont="1" applyFill="1" applyAlignment="1">
      <alignment horizontal="center" vertical="center" wrapText="1"/>
    </xf>
    <xf numFmtId="0" fontId="15" fillId="2" borderId="0" xfId="19" applyFont="1" applyFill="1" applyAlignment="1">
      <alignment horizontal="center" vertical="center"/>
    </xf>
    <xf numFmtId="0" fontId="46" fillId="0" borderId="0" xfId="0" applyFont="1" applyFill="1" applyAlignment="1">
      <alignment horizontal="right" vertical="center" wrapText="1"/>
    </xf>
    <xf numFmtId="0" fontId="47" fillId="0" borderId="0" xfId="0" applyFont="1" applyFill="1" applyAlignment="1">
      <alignment horizontal="right" vertical="center" wrapText="1"/>
    </xf>
    <xf numFmtId="0" fontId="14" fillId="0" borderId="0" xfId="0" applyFont="1" applyFill="1" applyAlignment="1">
      <alignment horizontal="center" vertical="center" wrapText="1"/>
    </xf>
    <xf numFmtId="0" fontId="17" fillId="2" borderId="0" xfId="0" applyFont="1" applyFill="1" applyAlignment="1">
      <alignment horizontal="center" vertical="center"/>
    </xf>
    <xf numFmtId="49" fontId="16" fillId="0" borderId="3" xfId="0" applyNumberFormat="1"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xf>
    <xf numFmtId="0" fontId="16" fillId="0" borderId="0" xfId="0" applyFont="1" applyFill="1" applyAlignment="1">
      <alignment horizontal="center"/>
    </xf>
    <xf numFmtId="0" fontId="23" fillId="0" borderId="0" xfId="0" applyFont="1" applyFill="1" applyAlignment="1">
      <alignment horizontal="right" vertical="center" wrapText="1"/>
    </xf>
    <xf numFmtId="0" fontId="24" fillId="0" borderId="0" xfId="0" applyFont="1" applyFill="1" applyAlignment="1">
      <alignment horizontal="right" vertical="center" wrapText="1"/>
    </xf>
    <xf numFmtId="0" fontId="15" fillId="2" borderId="0" xfId="0" applyFont="1" applyFill="1" applyAlignment="1">
      <alignment horizontal="center" vertical="center"/>
    </xf>
    <xf numFmtId="0" fontId="17" fillId="0" borderId="0" xfId="0" applyFont="1" applyFill="1" applyAlignment="1">
      <alignment horizontal="center" vertical="top"/>
    </xf>
    <xf numFmtId="0" fontId="41" fillId="2" borderId="0" xfId="0" applyFont="1" applyFill="1" applyAlignment="1">
      <alignment horizontal="right" vertical="center" wrapText="1"/>
    </xf>
    <xf numFmtId="0" fontId="49" fillId="2" borderId="0" xfId="0" applyFont="1" applyFill="1" applyAlignment="1">
      <alignment horizontal="right" vertical="center" wrapText="1"/>
    </xf>
    <xf numFmtId="0" fontId="15" fillId="0" borderId="0" xfId="0" applyFont="1" applyFill="1" applyAlignment="1">
      <alignment horizontal="center" vertical="center"/>
    </xf>
    <xf numFmtId="0" fontId="17" fillId="2" borderId="0" xfId="0" applyFont="1" applyFill="1" applyAlignment="1">
      <alignment horizontal="left" vertical="center" wrapText="1"/>
    </xf>
    <xf numFmtId="0" fontId="23"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left" vertical="center" wrapText="1"/>
    </xf>
    <xf numFmtId="0" fontId="14" fillId="2" borderId="0" xfId="0" applyFont="1" applyFill="1" applyAlignment="1">
      <alignment horizontal="center" vertical="center" wrapText="1"/>
    </xf>
    <xf numFmtId="0" fontId="32" fillId="2" borderId="0" xfId="0" applyFont="1" applyFill="1" applyAlignment="1">
      <alignment horizontal="right" vertical="center" wrapText="1"/>
    </xf>
    <xf numFmtId="0" fontId="41" fillId="2" borderId="0" xfId="19" applyFont="1" applyFill="1" applyAlignment="1">
      <alignment horizontal="right" vertical="center" wrapText="1"/>
    </xf>
    <xf numFmtId="0" fontId="13" fillId="2" borderId="0" xfId="19" applyFont="1" applyFill="1" applyAlignment="1">
      <alignment horizontal="right" vertical="center" wrapText="1"/>
    </xf>
    <xf numFmtId="0" fontId="14" fillId="2" borderId="0" xfId="19" applyFont="1" applyFill="1" applyAlignment="1">
      <alignment horizontal="center" vertical="center" wrapText="1"/>
    </xf>
    <xf numFmtId="0" fontId="16" fillId="2" borderId="0" xfId="19" applyFont="1" applyFill="1" applyAlignment="1">
      <alignment horizontal="left" vertical="center" wrapText="1"/>
    </xf>
    <xf numFmtId="49" fontId="38" fillId="2" borderId="1" xfId="19" applyNumberFormat="1" applyFont="1" applyFill="1" applyBorder="1" applyAlignment="1" applyProtection="1">
      <alignment horizontal="center" vertical="center" wrapText="1"/>
    </xf>
    <xf numFmtId="0" fontId="19" fillId="2" borderId="6" xfId="8" applyFont="1" applyFill="1" applyBorder="1" applyAlignment="1" applyProtection="1">
      <alignment horizontal="center" vertical="center" wrapText="1"/>
    </xf>
    <xf numFmtId="0" fontId="19" fillId="2" borderId="7" xfId="8" applyFont="1" applyFill="1" applyBorder="1" applyAlignment="1" applyProtection="1">
      <alignment horizontal="center" vertical="center" wrapText="1"/>
    </xf>
    <xf numFmtId="0" fontId="17" fillId="2" borderId="0" xfId="19" applyFont="1" applyFill="1" applyAlignment="1">
      <alignment horizontal="left" vertical="center" wrapText="1"/>
    </xf>
    <xf numFmtId="0" fontId="17" fillId="2" borderId="1" xfId="0" applyFont="1" applyFill="1" applyBorder="1" applyAlignment="1">
      <alignment horizontal="center" vertical="center"/>
    </xf>
    <xf numFmtId="0" fontId="16" fillId="2" borderId="6" xfId="30" applyFont="1" applyFill="1" applyBorder="1" applyAlignment="1">
      <alignment horizontal="center" vertical="center" wrapText="1"/>
    </xf>
    <xf numFmtId="0" fontId="16" fillId="2" borderId="7"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pplyProtection="1">
      <alignment horizontal="center" vertical="center" wrapText="1"/>
    </xf>
    <xf numFmtId="0" fontId="16" fillId="2" borderId="7" xfId="30" applyFont="1" applyFill="1" applyBorder="1" applyAlignment="1" applyProtection="1">
      <alignment horizontal="center" vertical="center" wrapText="1"/>
    </xf>
    <xf numFmtId="0" fontId="120" fillId="2" borderId="0" xfId="48" applyFont="1" applyFill="1" applyAlignment="1">
      <alignment horizontal="right" vertical="center" wrapText="1"/>
    </xf>
    <xf numFmtId="0" fontId="32"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78" fillId="2" borderId="2" xfId="49" applyFont="1" applyFill="1" applyBorder="1" applyAlignment="1">
      <alignment horizontal="left"/>
    </xf>
    <xf numFmtId="0" fontId="16" fillId="2" borderId="6" xfId="49" applyFont="1" applyFill="1" applyBorder="1" applyAlignment="1">
      <alignment horizontal="center" vertical="center" wrapText="1"/>
    </xf>
    <xf numFmtId="0" fontId="16" fillId="2" borderId="7"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9" xfId="49" applyFont="1" applyFill="1" applyBorder="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9" xfId="48" applyFont="1" applyFill="1" applyBorder="1" applyAlignment="1">
      <alignment horizontal="left" vertical="center"/>
    </xf>
    <xf numFmtId="0" fontId="16" fillId="2" borderId="6" xfId="19" applyNumberFormat="1" applyFont="1" applyFill="1" applyBorder="1" applyAlignment="1" applyProtection="1">
      <alignment horizontal="center" vertical="center" wrapText="1"/>
    </xf>
    <xf numFmtId="0" fontId="16" fillId="2" borderId="7" xfId="19" applyNumberFormat="1" applyFont="1" applyFill="1" applyBorder="1" applyAlignment="1" applyProtection="1">
      <alignment horizontal="center" vertical="center" wrapText="1"/>
    </xf>
    <xf numFmtId="168" fontId="16" fillId="2" borderId="3" xfId="237" applyNumberFormat="1" applyFont="1" applyFill="1" applyBorder="1" applyAlignment="1" applyProtection="1">
      <alignment horizontal="center" vertical="center" wrapText="1"/>
    </xf>
    <xf numFmtId="168" fontId="16" fillId="2" borderId="5"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68" fontId="16" fillId="2" borderId="6" xfId="237" applyNumberFormat="1" applyFont="1" applyFill="1" applyBorder="1" applyAlignment="1" applyProtection="1">
      <alignment horizontal="center" vertical="center" wrapText="1"/>
    </xf>
    <xf numFmtId="168" fontId="16" fillId="2" borderId="7" xfId="237" applyNumberFormat="1" applyFont="1" applyFill="1" applyBorder="1" applyAlignment="1" applyProtection="1">
      <alignment horizontal="center"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5" xfId="19" applyNumberFormat="1" applyFont="1" applyFill="1" applyBorder="1" applyAlignment="1" applyProtection="1">
      <alignment horizontal="center" vertical="center" wrapText="1"/>
    </xf>
    <xf numFmtId="0" fontId="16" fillId="2" borderId="32" xfId="19" applyNumberFormat="1" applyFont="1" applyFill="1" applyBorder="1" applyAlignment="1" applyProtection="1">
      <alignment horizontal="center" vertical="center" wrapText="1"/>
    </xf>
    <xf numFmtId="0" fontId="16" fillId="2" borderId="33" xfId="19" applyNumberFormat="1" applyFont="1" applyFill="1" applyBorder="1" applyAlignment="1" applyProtection="1">
      <alignment horizontal="center" vertical="center" wrapText="1"/>
    </xf>
  </cellXfs>
  <cellStyles count="96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 xmlns:a16="http://schemas.microsoft.com/office/drawing/2014/main" id="{00000000-0008-0000-05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 xmlns:a16="http://schemas.microsoft.com/office/drawing/2014/main" id="{00000000-0008-0000-05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E21" sqref="E21"/>
    </sheetView>
  </sheetViews>
  <sheetFormatPr defaultColWidth="9.140625" defaultRowHeight="12.75"/>
  <cols>
    <col min="1" max="1" width="9.140625" style="266"/>
    <col min="2" max="2" width="41" style="266" customWidth="1"/>
    <col min="3" max="3" width="42" style="266" customWidth="1"/>
    <col min="4" max="16384" width="9.140625" style="266"/>
  </cols>
  <sheetData>
    <row r="1" spans="1:3">
      <c r="A1" s="493" t="s">
        <v>467</v>
      </c>
      <c r="B1" s="493" t="s">
        <v>468</v>
      </c>
      <c r="C1" s="493" t="s">
        <v>469</v>
      </c>
    </row>
    <row r="2" spans="1:3">
      <c r="A2" s="493"/>
      <c r="B2" s="494">
        <f>BCthunhap!D46-BCKetQuaHoatDong_06028!D44</f>
        <v>0</v>
      </c>
      <c r="C2" s="494">
        <f>BCtinhhinhtaichinh!D33-BCTaiSan_06027!D30</f>
        <v>0</v>
      </c>
    </row>
    <row r="3" spans="1:3">
      <c r="A3" s="493"/>
      <c r="B3" s="494">
        <f>BCthunhap!D45-BCKetQuaHoatDong_06028!D43-BCKetQuaHoatDong_06028!D41</f>
        <v>0</v>
      </c>
      <c r="C3" s="494">
        <f>BCTaiSan_06027!D54-BCtinhhinhtaichinh!D45</f>
        <v>0</v>
      </c>
    </row>
    <row r="4" spans="1:3">
      <c r="A4" s="493"/>
      <c r="B4" s="494">
        <f>BCtinhhinhtaichinh!D51-BCtinhhinhtaichinh!E51-BCthunhap!D48</f>
        <v>0</v>
      </c>
      <c r="C4" s="494">
        <f>BCtinhhinhtaichinh!D52-BCTaiSan_06027!D57</f>
        <v>0</v>
      </c>
    </row>
    <row r="5" spans="1:3">
      <c r="A5" s="493"/>
      <c r="B5" s="494">
        <f>BCthunhap!D48-BCKetQuaHoatDong_06028!D45</f>
        <v>0</v>
      </c>
      <c r="C5" s="494">
        <f>BCtinhhinhtaichinh!D47-Khac_06030!D34</f>
        <v>0</v>
      </c>
    </row>
    <row r="6" spans="1:3">
      <c r="A6" s="493"/>
      <c r="B6" s="494"/>
      <c r="C6" s="494">
        <f>BCtinhhinhtaichinh!D33-BCDanhMucDauTu_06029!F56</f>
        <v>0</v>
      </c>
    </row>
    <row r="7" spans="1:3">
      <c r="A7" s="493"/>
      <c r="B7" s="494"/>
      <c r="C7" s="494">
        <f>BCtinhhinhtaichinh!D33-BCDanhMucDauTu_06029!F56</f>
        <v>0</v>
      </c>
    </row>
    <row r="10" spans="1:3">
      <c r="B10" s="142" t="s">
        <v>713</v>
      </c>
    </row>
    <row r="11" spans="1:3">
      <c r="B11" s="143"/>
    </row>
    <row r="12" spans="1:3">
      <c r="B12" s="144" t="s">
        <v>618</v>
      </c>
    </row>
    <row r="13" spans="1:3" ht="15">
      <c r="B13" s="495"/>
    </row>
    <row r="14" spans="1:3" ht="21">
      <c r="B14" s="492" t="s">
        <v>716</v>
      </c>
    </row>
    <row r="15" spans="1:3" ht="15">
      <c r="B15" s="495"/>
    </row>
    <row r="16" spans="1:3" ht="21">
      <c r="B16" s="496" t="s">
        <v>619</v>
      </c>
      <c r="C16" s="496" t="s">
        <v>670</v>
      </c>
    </row>
    <row r="21" spans="2:3" ht="25.5">
      <c r="B21" s="497" t="s">
        <v>620</v>
      </c>
      <c r="C21" s="497" t="s">
        <v>671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view="pageBreakPreview" zoomScale="90" zoomScaleNormal="100" zoomScaleSheetLayoutView="90" workbookViewId="0">
      <selection activeCell="J14" sqref="J14"/>
    </sheetView>
  </sheetViews>
  <sheetFormatPr defaultColWidth="9.140625" defaultRowHeight="15"/>
  <cols>
    <col min="1" max="1" width="9.140625" style="298"/>
    <col min="2" max="2" width="59.42578125" style="298" customWidth="1"/>
    <col min="3" max="3" width="12.85546875" style="298" customWidth="1"/>
    <col min="4" max="4" width="28.85546875" style="298" customWidth="1"/>
    <col min="5" max="5" width="29.5703125" style="298" customWidth="1"/>
    <col min="6" max="6" width="2.5703125" style="298" customWidth="1"/>
    <col min="7" max="7" width="9.140625" style="298" customWidth="1"/>
    <col min="8" max="16384" width="9.140625" style="298"/>
  </cols>
  <sheetData>
    <row r="1" spans="1:6" ht="23.25" customHeight="1">
      <c r="A1" s="602" t="s">
        <v>546</v>
      </c>
      <c r="B1" s="602"/>
      <c r="C1" s="602"/>
      <c r="D1" s="602"/>
      <c r="E1" s="602"/>
      <c r="F1" s="602"/>
    </row>
    <row r="2" spans="1:6" ht="27" customHeight="1">
      <c r="A2" s="606" t="s">
        <v>547</v>
      </c>
      <c r="B2" s="606"/>
      <c r="C2" s="606"/>
      <c r="D2" s="606"/>
      <c r="E2" s="606"/>
      <c r="F2" s="606"/>
    </row>
    <row r="3" spans="1:6" ht="15" customHeight="1">
      <c r="A3" s="605" t="s">
        <v>282</v>
      </c>
      <c r="B3" s="605"/>
      <c r="C3" s="605"/>
      <c r="D3" s="605"/>
      <c r="E3" s="605"/>
      <c r="F3" s="605"/>
    </row>
    <row r="4" spans="1:6">
      <c r="A4" s="605"/>
      <c r="B4" s="605"/>
      <c r="C4" s="605"/>
      <c r="D4" s="605"/>
      <c r="E4" s="605"/>
      <c r="F4" s="605"/>
    </row>
    <row r="5" spans="1:6">
      <c r="A5" s="596" t="s">
        <v>713</v>
      </c>
      <c r="B5" s="596"/>
      <c r="C5" s="596"/>
      <c r="D5" s="596"/>
      <c r="E5" s="596"/>
      <c r="F5" s="596"/>
    </row>
    <row r="6" spans="1:6">
      <c r="A6" s="567"/>
      <c r="B6" s="567"/>
      <c r="C6" s="567"/>
      <c r="D6" s="567"/>
      <c r="E6" s="567"/>
      <c r="F6" s="1"/>
    </row>
    <row r="7" spans="1:6" ht="31.5" customHeight="1">
      <c r="A7" s="604" t="s">
        <v>247</v>
      </c>
      <c r="B7" s="604"/>
      <c r="C7" s="604" t="s">
        <v>312</v>
      </c>
      <c r="D7" s="604"/>
      <c r="E7" s="604"/>
      <c r="F7" s="604"/>
    </row>
    <row r="8" spans="1:6" ht="30" customHeight="1">
      <c r="A8" s="604" t="s">
        <v>245</v>
      </c>
      <c r="B8" s="604"/>
      <c r="C8" s="604" t="s">
        <v>481</v>
      </c>
      <c r="D8" s="604"/>
      <c r="E8" s="604"/>
      <c r="F8" s="604"/>
    </row>
    <row r="9" spans="1:6" ht="30" customHeight="1">
      <c r="A9" s="601" t="s">
        <v>244</v>
      </c>
      <c r="B9" s="601"/>
      <c r="C9" s="601" t="s">
        <v>246</v>
      </c>
      <c r="D9" s="601"/>
      <c r="E9" s="601"/>
      <c r="F9" s="601"/>
    </row>
    <row r="10" spans="1:6" ht="30" customHeight="1">
      <c r="A10" s="601" t="s">
        <v>248</v>
      </c>
      <c r="B10" s="601"/>
      <c r="C10" s="601" t="s">
        <v>717</v>
      </c>
      <c r="D10" s="601"/>
      <c r="E10" s="601"/>
      <c r="F10" s="601"/>
    </row>
    <row r="11" spans="1:6" ht="22.5" customHeight="1">
      <c r="A11" s="568"/>
      <c r="B11" s="568"/>
      <c r="C11" s="568"/>
      <c r="D11" s="568"/>
      <c r="E11" s="568"/>
      <c r="F11" s="568"/>
    </row>
    <row r="12" spans="1:6" ht="21" customHeight="1">
      <c r="A12" s="315" t="s">
        <v>286</v>
      </c>
    </row>
    <row r="13" spans="1:6" s="318" customFormat="1" ht="43.5" customHeight="1">
      <c r="A13" s="316" t="s">
        <v>202</v>
      </c>
      <c r="B13" s="316" t="s">
        <v>207</v>
      </c>
      <c r="C13" s="316" t="s">
        <v>208</v>
      </c>
      <c r="D13" s="317" t="s">
        <v>485</v>
      </c>
      <c r="E13" s="317" t="s">
        <v>486</v>
      </c>
    </row>
    <row r="14" spans="1:6" s="201" customFormat="1" ht="31.5" customHeight="1">
      <c r="A14" s="196" t="s">
        <v>46</v>
      </c>
      <c r="B14" s="224" t="s">
        <v>265</v>
      </c>
      <c r="C14" s="224" t="s">
        <v>147</v>
      </c>
      <c r="D14" s="123"/>
      <c r="E14" s="123"/>
    </row>
    <row r="15" spans="1:6" s="201" customFormat="1" ht="50.25" customHeight="1">
      <c r="A15" s="196">
        <v>1</v>
      </c>
      <c r="B15" s="224" t="s">
        <v>565</v>
      </c>
      <c r="C15" s="224" t="s">
        <v>148</v>
      </c>
      <c r="D15" s="124">
        <v>1.200118934481398E-2</v>
      </c>
      <c r="E15" s="125">
        <v>1.2001395407879648E-2</v>
      </c>
    </row>
    <row r="16" spans="1:6" s="201" customFormat="1" ht="56.25" customHeight="1">
      <c r="A16" s="196">
        <v>2</v>
      </c>
      <c r="B16" s="224" t="s">
        <v>566</v>
      </c>
      <c r="C16" s="224" t="s">
        <v>149</v>
      </c>
      <c r="D16" s="124">
        <v>4.5604765415881935E-3</v>
      </c>
      <c r="E16" s="125">
        <v>4.6274631497248472E-3</v>
      </c>
    </row>
    <row r="17" spans="1:7" s="201" customFormat="1" ht="75" customHeight="1">
      <c r="A17" s="196">
        <v>3</v>
      </c>
      <c r="B17" s="225" t="s">
        <v>567</v>
      </c>
      <c r="C17" s="224" t="s">
        <v>150</v>
      </c>
      <c r="D17" s="124">
        <v>4.9019501948891729E-3</v>
      </c>
      <c r="E17" s="125">
        <v>4.969845311221687E-3</v>
      </c>
    </row>
    <row r="18" spans="1:7" s="201" customFormat="1" ht="48" customHeight="1">
      <c r="A18" s="196">
        <v>4</v>
      </c>
      <c r="B18" s="224" t="s">
        <v>266</v>
      </c>
      <c r="C18" s="224" t="s">
        <v>151</v>
      </c>
      <c r="D18" s="124">
        <v>9.7770448328197285E-4</v>
      </c>
      <c r="E18" s="125">
        <v>9.803534933080667E-4</v>
      </c>
      <c r="G18" s="200"/>
    </row>
    <row r="19" spans="1:7" s="201" customFormat="1" ht="56.25" customHeight="1">
      <c r="A19" s="196">
        <v>5</v>
      </c>
      <c r="B19" s="224" t="s">
        <v>568</v>
      </c>
      <c r="C19" s="224"/>
      <c r="D19" s="124"/>
      <c r="E19" s="125"/>
      <c r="G19" s="200"/>
    </row>
    <row r="20" spans="1:7" s="201" customFormat="1" ht="57.75" customHeight="1">
      <c r="A20" s="196">
        <v>6</v>
      </c>
      <c r="B20" s="224" t="s">
        <v>569</v>
      </c>
      <c r="C20" s="224"/>
      <c r="D20" s="124"/>
      <c r="E20" s="125"/>
      <c r="G20" s="200"/>
    </row>
    <row r="21" spans="1:7" s="201" customFormat="1" ht="81" customHeight="1">
      <c r="A21" s="196">
        <v>7</v>
      </c>
      <c r="B21" s="225" t="s">
        <v>267</v>
      </c>
      <c r="C21" s="224" t="s">
        <v>152</v>
      </c>
      <c r="D21" s="124">
        <v>3.1332339919864487E-3</v>
      </c>
      <c r="E21" s="125">
        <v>3.0046886564369063E-3</v>
      </c>
      <c r="G21" s="200"/>
    </row>
    <row r="22" spans="1:7" s="201" customFormat="1" ht="42" customHeight="1">
      <c r="A22" s="196">
        <v>8</v>
      </c>
      <c r="B22" s="224" t="s">
        <v>570</v>
      </c>
      <c r="C22" s="224" t="s">
        <v>153</v>
      </c>
      <c r="D22" s="124">
        <v>2.675964991684102E-2</v>
      </c>
      <c r="E22" s="125">
        <v>2.1952808359278188E-2</v>
      </c>
      <c r="G22" s="200"/>
    </row>
    <row r="23" spans="1:7" s="201" customFormat="1" ht="69.75" customHeight="1">
      <c r="A23" s="196">
        <v>9</v>
      </c>
      <c r="B23" s="225" t="s">
        <v>268</v>
      </c>
      <c r="C23" s="224" t="s">
        <v>154</v>
      </c>
      <c r="D23" s="125">
        <v>0.91992319931001343</v>
      </c>
      <c r="E23" s="125">
        <v>0.90364014113616775</v>
      </c>
      <c r="G23" s="200"/>
    </row>
    <row r="24" spans="1:7" s="201" customFormat="1" ht="57" customHeight="1">
      <c r="A24" s="196">
        <v>10</v>
      </c>
      <c r="B24" s="225" t="s">
        <v>571</v>
      </c>
      <c r="C24" s="224"/>
      <c r="D24" s="125"/>
      <c r="E24" s="125"/>
      <c r="G24" s="200"/>
    </row>
    <row r="25" spans="1:7" s="201" customFormat="1" ht="25.5">
      <c r="A25" s="196" t="s">
        <v>56</v>
      </c>
      <c r="B25" s="224" t="s">
        <v>269</v>
      </c>
      <c r="C25" s="224" t="s">
        <v>155</v>
      </c>
      <c r="D25" s="124"/>
      <c r="E25" s="126"/>
      <c r="G25" s="200"/>
    </row>
    <row r="26" spans="1:7" s="201" customFormat="1" ht="30" customHeight="1">
      <c r="A26" s="615">
        <v>1</v>
      </c>
      <c r="B26" s="224" t="s">
        <v>270</v>
      </c>
      <c r="C26" s="224" t="s">
        <v>156</v>
      </c>
      <c r="D26" s="126">
        <v>52764551500</v>
      </c>
      <c r="E26" s="149">
        <v>53612334000</v>
      </c>
      <c r="G26" s="200"/>
    </row>
    <row r="27" spans="1:7" s="201" customFormat="1" ht="39.75" customHeight="1">
      <c r="A27" s="615"/>
      <c r="B27" s="224" t="s">
        <v>271</v>
      </c>
      <c r="C27" s="224" t="s">
        <v>157</v>
      </c>
      <c r="D27" s="127">
        <v>52764551500</v>
      </c>
      <c r="E27" s="126">
        <v>53612334000</v>
      </c>
      <c r="G27" s="200"/>
    </row>
    <row r="28" spans="1:7" s="201" customFormat="1" ht="42.75" customHeight="1">
      <c r="A28" s="615"/>
      <c r="B28" s="224" t="s">
        <v>272</v>
      </c>
      <c r="C28" s="224" t="s">
        <v>158</v>
      </c>
      <c r="D28" s="128">
        <v>5276455.1500000004</v>
      </c>
      <c r="E28" s="129">
        <v>5361233.4000000004</v>
      </c>
      <c r="G28" s="200"/>
    </row>
    <row r="29" spans="1:7" s="201" customFormat="1" ht="32.25" customHeight="1">
      <c r="A29" s="615">
        <v>2</v>
      </c>
      <c r="B29" s="224" t="s">
        <v>273</v>
      </c>
      <c r="C29" s="224" t="s">
        <v>159</v>
      </c>
      <c r="D29" s="126">
        <v>7343570700</v>
      </c>
      <c r="E29" s="126">
        <v>-847782500</v>
      </c>
      <c r="G29" s="200"/>
    </row>
    <row r="30" spans="1:7" s="201" customFormat="1" ht="31.5" customHeight="1">
      <c r="A30" s="615"/>
      <c r="B30" s="224" t="s">
        <v>274</v>
      </c>
      <c r="C30" s="224" t="s">
        <v>160</v>
      </c>
      <c r="D30" s="130">
        <v>5388616.5999999996</v>
      </c>
      <c r="E30" s="130">
        <v>6199376.5499999998</v>
      </c>
      <c r="G30" s="200"/>
    </row>
    <row r="31" spans="1:7" s="201" customFormat="1" ht="30" customHeight="1">
      <c r="A31" s="615"/>
      <c r="B31" s="224" t="s">
        <v>275</v>
      </c>
      <c r="C31" s="224" t="s">
        <v>161</v>
      </c>
      <c r="D31" s="126">
        <v>53886166000</v>
      </c>
      <c r="E31" s="126">
        <v>61993765500</v>
      </c>
      <c r="G31" s="200"/>
    </row>
    <row r="32" spans="1:7" s="201" customFormat="1" ht="30.75" customHeight="1">
      <c r="A32" s="615"/>
      <c r="B32" s="224" t="s">
        <v>572</v>
      </c>
      <c r="C32" s="224" t="s">
        <v>162</v>
      </c>
      <c r="D32" s="130">
        <v>-4654259.53</v>
      </c>
      <c r="E32" s="126">
        <v>-6284154.7999999998</v>
      </c>
      <c r="G32" s="200"/>
    </row>
    <row r="33" spans="1:7" s="201" customFormat="1" ht="42.75" customHeight="1">
      <c r="A33" s="615"/>
      <c r="B33" s="224" t="s">
        <v>276</v>
      </c>
      <c r="C33" s="224" t="s">
        <v>163</v>
      </c>
      <c r="D33" s="126">
        <v>-46542595300</v>
      </c>
      <c r="E33" s="126">
        <v>-62841548000</v>
      </c>
      <c r="G33" s="200"/>
    </row>
    <row r="34" spans="1:7" s="201" customFormat="1" ht="33" customHeight="1">
      <c r="A34" s="615">
        <v>3</v>
      </c>
      <c r="B34" s="224" t="s">
        <v>277</v>
      </c>
      <c r="C34" s="224" t="s">
        <v>164</v>
      </c>
      <c r="D34" s="126">
        <v>60108122200</v>
      </c>
      <c r="E34" s="126">
        <v>52764551500</v>
      </c>
      <c r="G34" s="200"/>
    </row>
    <row r="35" spans="1:7" s="201" customFormat="1" ht="55.5" customHeight="1">
      <c r="A35" s="615"/>
      <c r="B35" s="224" t="s">
        <v>573</v>
      </c>
      <c r="C35" s="224" t="s">
        <v>165</v>
      </c>
      <c r="D35" s="127">
        <v>60108122200</v>
      </c>
      <c r="E35" s="126">
        <v>52764551500</v>
      </c>
      <c r="G35" s="200"/>
    </row>
    <row r="36" spans="1:7" s="201" customFormat="1" ht="45" customHeight="1">
      <c r="A36" s="615"/>
      <c r="B36" s="224" t="s">
        <v>574</v>
      </c>
      <c r="C36" s="224" t="s">
        <v>166</v>
      </c>
      <c r="D36" s="128">
        <v>6010812.2199999997</v>
      </c>
      <c r="E36" s="129">
        <v>5276455.1500000004</v>
      </c>
      <c r="G36" s="200"/>
    </row>
    <row r="37" spans="1:7" s="201" customFormat="1" ht="55.5" customHeight="1">
      <c r="A37" s="196">
        <v>4</v>
      </c>
      <c r="B37" s="224" t="s">
        <v>278</v>
      </c>
      <c r="C37" s="224" t="s">
        <v>167</v>
      </c>
      <c r="D37" s="125">
        <v>1.6636686747136481E-5</v>
      </c>
      <c r="E37" s="125">
        <v>1.5980683291540891E-5</v>
      </c>
      <c r="G37" s="200"/>
    </row>
    <row r="38" spans="1:7" s="201" customFormat="1" ht="39.75" customHeight="1">
      <c r="A38" s="196">
        <v>5</v>
      </c>
      <c r="B38" s="224" t="s">
        <v>279</v>
      </c>
      <c r="C38" s="224" t="s">
        <v>168</v>
      </c>
      <c r="D38" s="125">
        <v>0.66190000000000004</v>
      </c>
      <c r="E38" s="125">
        <v>0.72650000000000003</v>
      </c>
      <c r="G38" s="200"/>
    </row>
    <row r="39" spans="1:7" s="201" customFormat="1" ht="39" customHeight="1">
      <c r="A39" s="196">
        <v>6</v>
      </c>
      <c r="B39" s="224" t="s">
        <v>280</v>
      </c>
      <c r="C39" s="224" t="s">
        <v>169</v>
      </c>
      <c r="D39" s="125">
        <v>0</v>
      </c>
      <c r="E39" s="125">
        <v>2.0000000000000001E-4</v>
      </c>
      <c r="G39" s="200"/>
    </row>
    <row r="40" spans="1:7" s="201" customFormat="1" ht="39" customHeight="1">
      <c r="A40" s="196">
        <v>7</v>
      </c>
      <c r="B40" s="224" t="s">
        <v>281</v>
      </c>
      <c r="C40" s="224" t="s">
        <v>170</v>
      </c>
      <c r="D40" s="149">
        <v>1295</v>
      </c>
      <c r="E40" s="149">
        <v>747</v>
      </c>
      <c r="G40" s="200"/>
    </row>
    <row r="41" spans="1:7" s="201" customFormat="1" ht="39" customHeight="1">
      <c r="A41" s="196">
        <v>7</v>
      </c>
      <c r="B41" s="224" t="s">
        <v>575</v>
      </c>
      <c r="C41" s="224" t="s">
        <v>644</v>
      </c>
      <c r="D41" s="131">
        <v>11507.96</v>
      </c>
      <c r="E41" s="131">
        <v>11310.62</v>
      </c>
      <c r="G41" s="200"/>
    </row>
    <row r="42" spans="1:7" s="201" customFormat="1" ht="49.5" customHeight="1">
      <c r="A42" s="196">
        <v>8</v>
      </c>
      <c r="B42" s="224" t="s">
        <v>576</v>
      </c>
      <c r="C42" s="224" t="s">
        <v>645</v>
      </c>
      <c r="D42" s="125"/>
      <c r="E42" s="125"/>
      <c r="G42" s="200"/>
    </row>
    <row r="43" spans="1:7" s="319" customFormat="1">
      <c r="D43" s="320"/>
      <c r="E43" s="320"/>
      <c r="G43" s="200"/>
    </row>
    <row r="44" spans="1:7" s="319" customFormat="1">
      <c r="G44" s="200"/>
    </row>
    <row r="45" spans="1:7" s="319" customFormat="1">
      <c r="A45" s="321" t="s">
        <v>176</v>
      </c>
      <c r="B45" s="1"/>
      <c r="C45" s="322"/>
      <c r="D45" s="323" t="s">
        <v>177</v>
      </c>
      <c r="G45" s="200"/>
    </row>
    <row r="46" spans="1:7" s="319" customFormat="1">
      <c r="A46" s="324" t="s">
        <v>178</v>
      </c>
      <c r="B46" s="1"/>
      <c r="C46" s="322"/>
      <c r="D46" s="325" t="s">
        <v>179</v>
      </c>
      <c r="G46" s="200"/>
    </row>
    <row r="47" spans="1:7" s="319" customFormat="1">
      <c r="A47" s="1"/>
      <c r="B47" s="1"/>
      <c r="C47" s="322"/>
      <c r="D47" s="322"/>
      <c r="G47" s="200"/>
    </row>
    <row r="48" spans="1:7" s="319" customFormat="1">
      <c r="A48" s="1"/>
      <c r="B48" s="1"/>
      <c r="C48" s="322"/>
      <c r="D48" s="322"/>
      <c r="G48" s="200"/>
    </row>
    <row r="49" spans="1:7" s="319" customFormat="1">
      <c r="A49" s="1"/>
      <c r="B49" s="1"/>
      <c r="C49" s="322"/>
      <c r="D49" s="322"/>
      <c r="G49" s="200"/>
    </row>
    <row r="50" spans="1:7" s="319" customFormat="1">
      <c r="A50" s="1"/>
      <c r="B50" s="1"/>
      <c r="C50" s="322"/>
      <c r="D50" s="322"/>
      <c r="G50" s="200"/>
    </row>
    <row r="51" spans="1:7" s="319" customFormat="1">
      <c r="A51" s="1"/>
      <c r="B51" s="1"/>
      <c r="C51" s="322"/>
      <c r="D51" s="322"/>
      <c r="G51" s="200"/>
    </row>
    <row r="52" spans="1:7" s="319" customFormat="1">
      <c r="A52" s="1"/>
      <c r="B52" s="1"/>
      <c r="C52" s="322"/>
      <c r="D52" s="322"/>
      <c r="G52" s="200"/>
    </row>
    <row r="53" spans="1:7" s="319" customFormat="1">
      <c r="A53" s="1"/>
      <c r="B53" s="1"/>
      <c r="C53" s="322"/>
      <c r="D53" s="322"/>
      <c r="G53" s="200"/>
    </row>
    <row r="54" spans="1:7" s="319" customFormat="1">
      <c r="A54" s="292"/>
      <c r="B54" s="292"/>
      <c r="C54" s="322"/>
      <c r="D54" s="293"/>
      <c r="E54" s="293"/>
      <c r="G54" s="200"/>
    </row>
    <row r="55" spans="1:7" s="319" customFormat="1">
      <c r="A55" s="286" t="s">
        <v>239</v>
      </c>
      <c r="B55" s="1"/>
      <c r="C55" s="322"/>
      <c r="D55" s="289" t="s">
        <v>482</v>
      </c>
      <c r="G55" s="200"/>
    </row>
    <row r="56" spans="1:7" s="319" customFormat="1">
      <c r="A56" s="286" t="s">
        <v>483</v>
      </c>
      <c r="B56" s="1"/>
      <c r="C56" s="322"/>
      <c r="D56" s="289"/>
      <c r="G56" s="200"/>
    </row>
    <row r="57" spans="1:7" s="319" customFormat="1">
      <c r="A57" s="1" t="s">
        <v>240</v>
      </c>
      <c r="B57" s="1"/>
      <c r="C57" s="322"/>
      <c r="D57" s="288"/>
      <c r="G57" s="200"/>
    </row>
    <row r="58" spans="1:7">
      <c r="G58" s="200"/>
    </row>
    <row r="59" spans="1:7">
      <c r="G59" s="200"/>
    </row>
    <row r="60" spans="1:7">
      <c r="G60" s="200"/>
    </row>
    <row r="61" spans="1:7">
      <c r="G61" s="200"/>
    </row>
    <row r="62" spans="1:7">
      <c r="G62" s="200"/>
    </row>
    <row r="63" spans="1:7">
      <c r="G63" s="200"/>
    </row>
    <row r="64" spans="1:7">
      <c r="G64" s="200"/>
    </row>
    <row r="65" spans="7:7">
      <c r="G65" s="200"/>
    </row>
    <row r="66" spans="7:7">
      <c r="G66" s="200"/>
    </row>
    <row r="67" spans="7:7">
      <c r="G67" s="200"/>
    </row>
    <row r="68" spans="7:7">
      <c r="G68" s="200"/>
    </row>
    <row r="69" spans="7:7">
      <c r="G69" s="200"/>
    </row>
    <row r="70" spans="7:7">
      <c r="G70" s="200"/>
    </row>
    <row r="71" spans="7:7">
      <c r="G71" s="200"/>
    </row>
    <row r="72" spans="7:7">
      <c r="G72" s="200"/>
    </row>
    <row r="73" spans="7:7">
      <c r="G73" s="200"/>
    </row>
    <row r="74" spans="7:7">
      <c r="G74" s="200"/>
    </row>
    <row r="75" spans="7:7">
      <c r="G75" s="200"/>
    </row>
    <row r="76" spans="7:7">
      <c r="G76" s="200"/>
    </row>
    <row r="77" spans="7:7">
      <c r="G77" s="200"/>
    </row>
    <row r="78" spans="7:7">
      <c r="G78" s="200"/>
    </row>
    <row r="79" spans="7:7">
      <c r="G79" s="200"/>
    </row>
    <row r="80" spans="7:7">
      <c r="G80" s="200"/>
    </row>
    <row r="81" spans="7:7">
      <c r="G81" s="200"/>
    </row>
    <row r="82" spans="7:7">
      <c r="G82" s="200">
        <v>0</v>
      </c>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L32" sqref="L32"/>
    </sheetView>
  </sheetViews>
  <sheetFormatPr defaultColWidth="9.140625" defaultRowHeight="15"/>
  <cols>
    <col min="1" max="1" width="4.85546875" style="297" customWidth="1"/>
    <col min="2" max="2" width="47.140625" style="298" customWidth="1"/>
    <col min="3" max="3" width="9.140625" style="298"/>
    <col min="4" max="4" width="14.5703125" style="298" customWidth="1"/>
    <col min="5" max="5" width="14" style="298" customWidth="1"/>
    <col min="6" max="6" width="9.140625" style="298"/>
    <col min="7" max="7" width="18.28515625" style="298" customWidth="1"/>
    <col min="8" max="10" width="19" style="298" customWidth="1"/>
    <col min="11" max="11" width="26.85546875" style="298" customWidth="1"/>
    <col min="12" max="16384" width="9.140625" style="298"/>
  </cols>
  <sheetData>
    <row r="1" spans="1:11" ht="27.75" customHeight="1">
      <c r="A1" s="602" t="s">
        <v>546</v>
      </c>
      <c r="B1" s="602"/>
      <c r="C1" s="602"/>
      <c r="D1" s="602"/>
      <c r="E1" s="602"/>
      <c r="F1" s="602"/>
      <c r="G1" s="602"/>
      <c r="H1" s="602"/>
      <c r="I1" s="602"/>
      <c r="J1" s="602"/>
      <c r="K1" s="602"/>
    </row>
    <row r="2" spans="1:11" ht="28.5" customHeight="1">
      <c r="A2" s="606" t="s">
        <v>577</v>
      </c>
      <c r="B2" s="606"/>
      <c r="C2" s="606"/>
      <c r="D2" s="606"/>
      <c r="E2" s="606"/>
      <c r="F2" s="606"/>
      <c r="G2" s="606"/>
      <c r="H2" s="606"/>
      <c r="I2" s="606"/>
      <c r="J2" s="606"/>
      <c r="K2" s="606"/>
    </row>
    <row r="3" spans="1:11" ht="15" customHeight="1">
      <c r="A3" s="605" t="s">
        <v>238</v>
      </c>
      <c r="B3" s="605"/>
      <c r="C3" s="605"/>
      <c r="D3" s="605"/>
      <c r="E3" s="605"/>
      <c r="F3" s="605"/>
      <c r="G3" s="605"/>
      <c r="H3" s="605"/>
      <c r="I3" s="605"/>
      <c r="J3" s="605"/>
      <c r="K3" s="605"/>
    </row>
    <row r="4" spans="1:11">
      <c r="A4" s="605"/>
      <c r="B4" s="605"/>
      <c r="C4" s="605"/>
      <c r="D4" s="605"/>
      <c r="E4" s="605"/>
      <c r="F4" s="605"/>
      <c r="G4" s="605"/>
      <c r="H4" s="605"/>
      <c r="I4" s="605"/>
      <c r="J4" s="605"/>
      <c r="K4" s="605"/>
    </row>
    <row r="5" spans="1:11">
      <c r="A5" s="596" t="str">
        <f>'ngay thang'!B12</f>
        <v>Tại ngày 30 tháng 06 năm 2020/As at 30 June 2021</v>
      </c>
      <c r="B5" s="596"/>
      <c r="C5" s="596"/>
      <c r="D5" s="596"/>
      <c r="E5" s="596"/>
      <c r="F5" s="596"/>
      <c r="G5" s="596"/>
      <c r="H5" s="596"/>
      <c r="I5" s="596"/>
      <c r="J5" s="596"/>
      <c r="K5" s="596"/>
    </row>
    <row r="6" spans="1:11">
      <c r="A6" s="235"/>
      <c r="B6" s="235"/>
      <c r="C6" s="235"/>
      <c r="D6" s="235"/>
      <c r="E6" s="235"/>
      <c r="F6" s="1"/>
    </row>
    <row r="7" spans="1:11" ht="27.75" customHeight="1">
      <c r="A7" s="604" t="s">
        <v>247</v>
      </c>
      <c r="B7" s="604"/>
      <c r="D7" s="604" t="s">
        <v>665</v>
      </c>
      <c r="E7" s="604"/>
      <c r="F7" s="604"/>
      <c r="G7" s="604"/>
      <c r="H7" s="604"/>
      <c r="I7" s="604"/>
      <c r="J7" s="604"/>
    </row>
    <row r="8" spans="1:11" ht="31.5" customHeight="1">
      <c r="A8" s="604" t="s">
        <v>245</v>
      </c>
      <c r="B8" s="604"/>
      <c r="D8" s="604" t="s">
        <v>481</v>
      </c>
      <c r="E8" s="604"/>
      <c r="F8" s="604"/>
      <c r="G8" s="604"/>
      <c r="H8" s="604"/>
      <c r="I8" s="604"/>
      <c r="J8" s="604"/>
    </row>
    <row r="9" spans="1:11" ht="31.5" customHeight="1">
      <c r="A9" s="601" t="s">
        <v>244</v>
      </c>
      <c r="B9" s="601"/>
      <c r="D9" s="601" t="s">
        <v>246</v>
      </c>
      <c r="E9" s="601"/>
      <c r="F9" s="601"/>
      <c r="G9" s="601"/>
      <c r="H9" s="601"/>
      <c r="I9" s="601"/>
      <c r="J9" s="601"/>
    </row>
    <row r="10" spans="1:11" ht="31.5" customHeight="1">
      <c r="A10" s="601" t="s">
        <v>248</v>
      </c>
      <c r="B10" s="601"/>
      <c r="D10" s="604" t="str">
        <f>'ngay thang'!B14</f>
        <v>Ngày 13 tháng 07 năm 2021
13 Jul 2021</v>
      </c>
      <c r="E10" s="601"/>
      <c r="F10" s="601"/>
      <c r="G10" s="601"/>
      <c r="H10" s="601"/>
      <c r="I10" s="601"/>
      <c r="J10" s="601"/>
    </row>
    <row r="12" spans="1:11" s="319" customFormat="1" ht="29.25" customHeight="1">
      <c r="A12" s="616" t="s">
        <v>209</v>
      </c>
      <c r="B12" s="616" t="s">
        <v>210</v>
      </c>
      <c r="C12" s="620" t="s">
        <v>201</v>
      </c>
      <c r="D12" s="616" t="s">
        <v>233</v>
      </c>
      <c r="E12" s="616" t="s">
        <v>211</v>
      </c>
      <c r="F12" s="616" t="s">
        <v>212</v>
      </c>
      <c r="G12" s="616" t="s">
        <v>213</v>
      </c>
      <c r="H12" s="618" t="s">
        <v>214</v>
      </c>
      <c r="I12" s="619"/>
      <c r="J12" s="618" t="s">
        <v>217</v>
      </c>
      <c r="K12" s="619"/>
    </row>
    <row r="13" spans="1:11" s="319" customFormat="1" ht="51">
      <c r="A13" s="617"/>
      <c r="B13" s="617"/>
      <c r="C13" s="621"/>
      <c r="D13" s="617"/>
      <c r="E13" s="617"/>
      <c r="F13" s="617"/>
      <c r="G13" s="617"/>
      <c r="H13" s="484" t="s">
        <v>215</v>
      </c>
      <c r="I13" s="484" t="s">
        <v>216</v>
      </c>
      <c r="J13" s="484" t="s">
        <v>218</v>
      </c>
      <c r="K13" s="484" t="s">
        <v>216</v>
      </c>
    </row>
    <row r="14" spans="1:11" s="319" customFormat="1" ht="25.5">
      <c r="A14" s="10" t="s">
        <v>72</v>
      </c>
      <c r="B14" s="11" t="s">
        <v>225</v>
      </c>
      <c r="C14" s="11" t="s">
        <v>73</v>
      </c>
      <c r="D14" s="476"/>
      <c r="E14" s="476"/>
      <c r="F14" s="477"/>
      <c r="G14" s="478"/>
      <c r="H14" s="11"/>
      <c r="I14" s="6"/>
      <c r="J14" s="12"/>
      <c r="K14" s="13"/>
    </row>
    <row r="15" spans="1:11" s="319" customFormat="1" ht="25.5">
      <c r="A15" s="10" t="s">
        <v>46</v>
      </c>
      <c r="B15" s="11" t="s">
        <v>226</v>
      </c>
      <c r="C15" s="11" t="s">
        <v>74</v>
      </c>
      <c r="D15" s="477"/>
      <c r="E15" s="477"/>
      <c r="F15" s="477"/>
      <c r="G15" s="478"/>
      <c r="H15" s="11"/>
      <c r="I15" s="6"/>
      <c r="J15" s="11"/>
      <c r="K15" s="6"/>
    </row>
    <row r="16" spans="1:11" s="319" customFormat="1" ht="25.5">
      <c r="A16" s="10" t="s">
        <v>75</v>
      </c>
      <c r="B16" s="11" t="s">
        <v>219</v>
      </c>
      <c r="C16" s="11" t="s">
        <v>76</v>
      </c>
      <c r="D16" s="477"/>
      <c r="E16" s="477"/>
      <c r="F16" s="477"/>
      <c r="G16" s="476"/>
      <c r="H16" s="11"/>
      <c r="I16" s="479"/>
      <c r="J16" s="11"/>
      <c r="K16" s="479"/>
    </row>
    <row r="17" spans="1:11" s="319" customFormat="1" ht="25.5">
      <c r="A17" s="10" t="s">
        <v>56</v>
      </c>
      <c r="B17" s="11" t="s">
        <v>220</v>
      </c>
      <c r="C17" s="11" t="s">
        <v>77</v>
      </c>
      <c r="D17" s="477"/>
      <c r="E17" s="477"/>
      <c r="F17" s="477"/>
      <c r="G17" s="478"/>
      <c r="H17" s="11"/>
      <c r="I17" s="6"/>
      <c r="J17" s="11"/>
      <c r="K17" s="6"/>
    </row>
    <row r="18" spans="1:11" s="319" customFormat="1" ht="25.5">
      <c r="A18" s="10" t="s">
        <v>78</v>
      </c>
      <c r="B18" s="11" t="s">
        <v>227</v>
      </c>
      <c r="C18" s="11" t="s">
        <v>79</v>
      </c>
      <c r="D18" s="477"/>
      <c r="E18" s="477"/>
      <c r="F18" s="477"/>
      <c r="G18" s="478"/>
      <c r="H18" s="11"/>
      <c r="I18" s="6"/>
      <c r="J18" s="11"/>
      <c r="K18" s="6"/>
    </row>
    <row r="19" spans="1:11" s="319" customFormat="1" ht="25.5">
      <c r="A19" s="10" t="s">
        <v>80</v>
      </c>
      <c r="B19" s="11" t="s">
        <v>221</v>
      </c>
      <c r="C19" s="11" t="s">
        <v>81</v>
      </c>
      <c r="D19" s="477"/>
      <c r="E19" s="477"/>
      <c r="F19" s="477"/>
      <c r="G19" s="478"/>
      <c r="H19" s="11"/>
      <c r="I19" s="6"/>
      <c r="J19" s="11"/>
      <c r="K19" s="6"/>
    </row>
    <row r="20" spans="1:11" s="319" customFormat="1" ht="25.5">
      <c r="A20" s="10" t="s">
        <v>46</v>
      </c>
      <c r="B20" s="11" t="s">
        <v>222</v>
      </c>
      <c r="C20" s="11" t="s">
        <v>82</v>
      </c>
      <c r="D20" s="477"/>
      <c r="E20" s="477"/>
      <c r="F20" s="477"/>
      <c r="G20" s="478"/>
      <c r="H20" s="11"/>
      <c r="I20" s="6"/>
      <c r="J20" s="11"/>
      <c r="K20" s="6"/>
    </row>
    <row r="21" spans="1:11" s="319" customFormat="1" ht="25.5">
      <c r="A21" s="10" t="s">
        <v>83</v>
      </c>
      <c r="B21" s="11" t="s">
        <v>223</v>
      </c>
      <c r="C21" s="11" t="s">
        <v>84</v>
      </c>
      <c r="D21" s="477"/>
      <c r="E21" s="477"/>
      <c r="F21" s="477"/>
      <c r="G21" s="478"/>
      <c r="H21" s="11"/>
      <c r="I21" s="6"/>
      <c r="J21" s="11"/>
      <c r="K21" s="6"/>
    </row>
    <row r="22" spans="1:11" s="319" customFormat="1" ht="25.5">
      <c r="A22" s="10" t="s">
        <v>56</v>
      </c>
      <c r="B22" s="11" t="s">
        <v>224</v>
      </c>
      <c r="C22" s="11" t="s">
        <v>85</v>
      </c>
      <c r="D22" s="477"/>
      <c r="E22" s="477"/>
      <c r="F22" s="477"/>
      <c r="G22" s="478"/>
      <c r="H22" s="11"/>
      <c r="I22" s="6"/>
      <c r="J22" s="11"/>
      <c r="K22" s="6"/>
    </row>
    <row r="23" spans="1:11" s="319" customFormat="1" ht="38.25">
      <c r="A23" s="10" t="s">
        <v>86</v>
      </c>
      <c r="B23" s="11" t="s">
        <v>228</v>
      </c>
      <c r="C23" s="11" t="s">
        <v>87</v>
      </c>
      <c r="D23" s="477"/>
      <c r="E23" s="477"/>
      <c r="F23" s="477"/>
      <c r="G23" s="478"/>
      <c r="H23" s="11"/>
      <c r="I23" s="6"/>
      <c r="J23" s="11"/>
      <c r="K23" s="6"/>
    </row>
    <row r="24" spans="1:11" s="319" customFormat="1" ht="12.75">
      <c r="A24" s="480"/>
      <c r="B24" s="481"/>
      <c r="C24" s="481"/>
      <c r="D24" s="477"/>
      <c r="E24" s="477"/>
      <c r="F24" s="477"/>
      <c r="G24" s="478"/>
      <c r="H24" s="11"/>
      <c r="I24" s="6"/>
      <c r="J24" s="12"/>
      <c r="K24" s="13"/>
    </row>
    <row r="25" spans="1:11" s="319" customFormat="1" ht="12.75">
      <c r="A25" s="482"/>
    </row>
    <row r="26" spans="1:11" s="319" customFormat="1" ht="12.75">
      <c r="A26" s="321" t="s">
        <v>176</v>
      </c>
      <c r="B26" s="1"/>
      <c r="C26" s="322"/>
      <c r="I26" s="323" t="s">
        <v>177</v>
      </c>
    </row>
    <row r="27" spans="1:11" s="319" customFormat="1" ht="12.75">
      <c r="A27" s="324" t="s">
        <v>178</v>
      </c>
      <c r="B27" s="1"/>
      <c r="C27" s="322"/>
      <c r="I27" s="325" t="s">
        <v>179</v>
      </c>
    </row>
    <row r="28" spans="1:11">
      <c r="A28" s="1"/>
      <c r="B28" s="1"/>
      <c r="C28" s="322"/>
      <c r="I28" s="322"/>
    </row>
    <row r="29" spans="1:11">
      <c r="A29" s="1"/>
      <c r="B29" s="1"/>
      <c r="C29" s="322"/>
      <c r="I29" s="322"/>
    </row>
    <row r="30" spans="1:11">
      <c r="A30" s="1"/>
      <c r="B30" s="1"/>
      <c r="C30" s="322"/>
      <c r="I30" s="322"/>
    </row>
    <row r="31" spans="1:11">
      <c r="A31" s="1"/>
      <c r="B31" s="1"/>
      <c r="C31" s="322"/>
      <c r="I31" s="322"/>
    </row>
    <row r="32" spans="1:11">
      <c r="A32" s="1"/>
      <c r="B32" s="1"/>
      <c r="C32" s="322"/>
      <c r="I32" s="322"/>
    </row>
    <row r="33" spans="1:11">
      <c r="A33" s="1"/>
      <c r="B33" s="1"/>
      <c r="C33" s="322"/>
      <c r="I33" s="322"/>
    </row>
    <row r="34" spans="1:11">
      <c r="A34" s="1"/>
      <c r="B34" s="1"/>
      <c r="C34" s="322"/>
      <c r="I34" s="322"/>
    </row>
    <row r="35" spans="1:11">
      <c r="A35" s="292"/>
      <c r="B35" s="292"/>
      <c r="C35" s="293"/>
      <c r="D35" s="483"/>
      <c r="I35" s="293"/>
      <c r="J35" s="483"/>
      <c r="K35" s="483"/>
    </row>
    <row r="36" spans="1:11">
      <c r="A36" s="286" t="s">
        <v>239</v>
      </c>
      <c r="B36" s="1"/>
      <c r="C36" s="322"/>
      <c r="I36" s="289" t="s">
        <v>482</v>
      </c>
    </row>
    <row r="37" spans="1:11">
      <c r="A37" s="286" t="s">
        <v>483</v>
      </c>
      <c r="B37" s="1"/>
      <c r="C37" s="322"/>
      <c r="I37" s="289"/>
    </row>
    <row r="38" spans="1:11">
      <c r="A38" s="1" t="s">
        <v>240</v>
      </c>
      <c r="B38" s="1"/>
      <c r="C38" s="322"/>
      <c r="I38" s="288"/>
    </row>
    <row r="39" spans="1:11">
      <c r="A39" s="298"/>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L24" sqref="K24:L25"/>
    </sheetView>
  </sheetViews>
  <sheetFormatPr defaultColWidth="9.140625" defaultRowHeight="15"/>
  <cols>
    <col min="1" max="1" width="4.85546875" style="475" customWidth="1"/>
    <col min="2" max="2" width="61.85546875" style="468" customWidth="1"/>
    <col min="3" max="3" width="33.5703125" style="468" customWidth="1"/>
    <col min="4" max="4" width="41.42578125" style="468" customWidth="1"/>
    <col min="5" max="16384" width="9.140625" style="468"/>
  </cols>
  <sheetData>
    <row r="1" spans="1:4" ht="27.75" customHeight="1">
      <c r="A1" s="622" t="s">
        <v>546</v>
      </c>
      <c r="B1" s="622"/>
      <c r="C1" s="622"/>
      <c r="D1" s="622"/>
    </row>
    <row r="2" spans="1:4" ht="28.5" customHeight="1">
      <c r="A2" s="623" t="s">
        <v>616</v>
      </c>
      <c r="B2" s="623"/>
      <c r="C2" s="623"/>
      <c r="D2" s="623"/>
    </row>
    <row r="3" spans="1:4" ht="15" customHeight="1">
      <c r="A3" s="624" t="s">
        <v>487</v>
      </c>
      <c r="B3" s="624"/>
      <c r="C3" s="624"/>
      <c r="D3" s="624"/>
    </row>
    <row r="4" spans="1:4">
      <c r="A4" s="624"/>
      <c r="B4" s="624"/>
      <c r="C4" s="624"/>
      <c r="D4" s="624"/>
    </row>
    <row r="5" spans="1:4">
      <c r="A5" s="625" t="str">
        <f>'ngay thang'!B10</f>
        <v>Quý 2 năm 2021/Quarter 2.2021</v>
      </c>
      <c r="B5" s="626"/>
      <c r="C5" s="626"/>
      <c r="D5" s="626"/>
    </row>
    <row r="6" spans="1:4">
      <c r="A6" s="236"/>
      <c r="B6" s="236"/>
      <c r="C6" s="236"/>
      <c r="D6" s="236"/>
    </row>
    <row r="7" spans="1:4" ht="28.5" customHeight="1">
      <c r="A7" s="627" t="s">
        <v>245</v>
      </c>
      <c r="B7" s="627"/>
      <c r="C7" s="627" t="s">
        <v>481</v>
      </c>
      <c r="D7" s="627"/>
    </row>
    <row r="8" spans="1:4" ht="29.25" customHeight="1">
      <c r="A8" s="628" t="s">
        <v>244</v>
      </c>
      <c r="B8" s="628"/>
      <c r="C8" s="627" t="s">
        <v>669</v>
      </c>
      <c r="D8" s="628"/>
    </row>
    <row r="9" spans="1:4" ht="31.5" customHeight="1">
      <c r="A9" s="627" t="s">
        <v>247</v>
      </c>
      <c r="B9" s="627"/>
      <c r="C9" s="627" t="s">
        <v>665</v>
      </c>
      <c r="D9" s="627"/>
    </row>
    <row r="10" spans="1:4" ht="27" customHeight="1">
      <c r="A10" s="628" t="s">
        <v>248</v>
      </c>
      <c r="B10" s="628"/>
      <c r="C10" s="627" t="str">
        <f>'ngay thang'!B14</f>
        <v>Ngày 13 tháng 07 năm 2021
13 Jul 2021</v>
      </c>
      <c r="D10" s="627"/>
    </row>
    <row r="11" spans="1:4" ht="16.5" customHeight="1">
      <c r="A11" s="237"/>
      <c r="B11" s="237"/>
      <c r="C11" s="237"/>
      <c r="D11" s="237"/>
    </row>
    <row r="12" spans="1:4">
      <c r="A12" s="629" t="s">
        <v>488</v>
      </c>
      <c r="B12" s="629"/>
      <c r="C12" s="629"/>
      <c r="D12" s="629"/>
    </row>
    <row r="13" spans="1:4" s="463" customFormat="1" ht="15.75" customHeight="1">
      <c r="A13" s="630" t="s">
        <v>209</v>
      </c>
      <c r="B13" s="630" t="s">
        <v>489</v>
      </c>
      <c r="C13" s="632" t="s">
        <v>490</v>
      </c>
      <c r="D13" s="632"/>
    </row>
    <row r="14" spans="1:4" s="463" customFormat="1" ht="21" customHeight="1">
      <c r="A14" s="631"/>
      <c r="B14" s="631"/>
      <c r="C14" s="474" t="s">
        <v>491</v>
      </c>
      <c r="D14" s="474" t="s">
        <v>492</v>
      </c>
    </row>
    <row r="15" spans="1:4" s="463" customFormat="1" ht="12.75">
      <c r="A15" s="145" t="s">
        <v>46</v>
      </c>
      <c r="B15" s="146" t="s">
        <v>493</v>
      </c>
      <c r="C15" s="458"/>
      <c r="D15" s="458"/>
    </row>
    <row r="16" spans="1:4" s="463" customFormat="1" ht="12.75">
      <c r="A16" s="145" t="s">
        <v>494</v>
      </c>
      <c r="B16" s="146" t="s">
        <v>495</v>
      </c>
      <c r="C16" s="459"/>
      <c r="D16" s="459"/>
    </row>
    <row r="17" spans="1:4" s="463" customFormat="1" ht="12.75">
      <c r="A17" s="145" t="s">
        <v>496</v>
      </c>
      <c r="B17" s="146" t="s">
        <v>497</v>
      </c>
      <c r="C17" s="459"/>
      <c r="D17" s="459"/>
    </row>
    <row r="18" spans="1:4" s="463" customFormat="1" ht="12.75">
      <c r="A18" s="145" t="s">
        <v>56</v>
      </c>
      <c r="B18" s="146" t="s">
        <v>498</v>
      </c>
      <c r="C18" s="459"/>
      <c r="D18" s="459"/>
    </row>
    <row r="19" spans="1:4" s="463" customFormat="1" ht="12.75">
      <c r="A19" s="145" t="s">
        <v>494</v>
      </c>
      <c r="B19" s="146" t="s">
        <v>495</v>
      </c>
      <c r="C19" s="459"/>
      <c r="D19" s="459"/>
    </row>
    <row r="20" spans="1:4" s="463" customFormat="1" ht="12.75">
      <c r="A20" s="145" t="s">
        <v>496</v>
      </c>
      <c r="B20" s="146" t="s">
        <v>497</v>
      </c>
      <c r="C20" s="459"/>
      <c r="D20" s="459"/>
    </row>
    <row r="21" spans="1:4" s="463" customFormat="1" ht="12.75">
      <c r="A21" s="145" t="s">
        <v>133</v>
      </c>
      <c r="B21" s="146" t="s">
        <v>499</v>
      </c>
      <c r="C21" s="459"/>
      <c r="D21" s="459"/>
    </row>
    <row r="22" spans="1:4" s="463" customFormat="1" ht="12.75">
      <c r="A22" s="145" t="s">
        <v>494</v>
      </c>
      <c r="B22" s="146" t="s">
        <v>495</v>
      </c>
      <c r="C22" s="459"/>
      <c r="D22" s="459"/>
    </row>
    <row r="23" spans="1:4" s="463" customFormat="1" ht="12.75">
      <c r="A23" s="145" t="s">
        <v>496</v>
      </c>
      <c r="B23" s="146" t="s">
        <v>497</v>
      </c>
      <c r="C23" s="459"/>
      <c r="D23" s="459"/>
    </row>
    <row r="24" spans="1:4" s="463" customFormat="1" ht="12.75">
      <c r="A24" s="145" t="s">
        <v>135</v>
      </c>
      <c r="B24" s="146" t="s">
        <v>500</v>
      </c>
      <c r="C24" s="459"/>
      <c r="D24" s="459"/>
    </row>
    <row r="25" spans="1:4" s="463" customFormat="1" ht="12.75">
      <c r="A25" s="460">
        <v>1</v>
      </c>
      <c r="B25" s="461" t="s">
        <v>495</v>
      </c>
      <c r="C25" s="459"/>
      <c r="D25" s="459"/>
    </row>
    <row r="26" spans="1:4" s="463" customFormat="1" ht="12.75">
      <c r="A26" s="460">
        <v>2</v>
      </c>
      <c r="B26" s="461" t="s">
        <v>497</v>
      </c>
      <c r="C26" s="459"/>
      <c r="D26" s="459"/>
    </row>
    <row r="27" spans="1:4" s="463" customFormat="1" ht="12.75">
      <c r="A27" s="633" t="s">
        <v>501</v>
      </c>
      <c r="B27" s="633"/>
      <c r="C27" s="633"/>
      <c r="D27" s="633"/>
    </row>
    <row r="28" spans="1:4" s="463" customFormat="1" ht="12.75">
      <c r="A28" s="462"/>
    </row>
    <row r="29" spans="1:4" s="463" customFormat="1" ht="12.75">
      <c r="A29" s="464" t="s">
        <v>176</v>
      </c>
      <c r="B29" s="346"/>
      <c r="D29" s="465" t="s">
        <v>177</v>
      </c>
    </row>
    <row r="30" spans="1:4" s="463" customFormat="1" ht="12.75">
      <c r="A30" s="466" t="s">
        <v>178</v>
      </c>
      <c r="B30" s="346"/>
      <c r="D30" s="467" t="s">
        <v>179</v>
      </c>
    </row>
    <row r="31" spans="1:4">
      <c r="A31" s="346"/>
      <c r="B31" s="346"/>
      <c r="D31" s="469"/>
    </row>
    <row r="32" spans="1:4">
      <c r="A32" s="346"/>
      <c r="B32" s="346"/>
      <c r="D32" s="469"/>
    </row>
    <row r="33" spans="1:4">
      <c r="A33" s="346"/>
      <c r="B33" s="346"/>
      <c r="D33" s="469"/>
    </row>
    <row r="34" spans="1:4">
      <c r="A34" s="346"/>
      <c r="B34" s="346"/>
      <c r="D34" s="469"/>
    </row>
    <row r="35" spans="1:4">
      <c r="A35" s="346"/>
      <c r="B35" s="346"/>
      <c r="D35" s="469"/>
    </row>
    <row r="36" spans="1:4">
      <c r="A36" s="346"/>
      <c r="B36" s="346"/>
      <c r="D36" s="469"/>
    </row>
    <row r="37" spans="1:4">
      <c r="A37" s="375"/>
      <c r="B37" s="375"/>
      <c r="C37" s="470"/>
      <c r="D37" s="471"/>
    </row>
    <row r="38" spans="1:4" s="470" customFormat="1">
      <c r="A38" s="472" t="s">
        <v>239</v>
      </c>
      <c r="B38" s="473"/>
      <c r="C38" s="417"/>
      <c r="D38" s="414" t="s">
        <v>502</v>
      </c>
    </row>
    <row r="39" spans="1:4">
      <c r="A39" s="147" t="s">
        <v>483</v>
      </c>
      <c r="B39" s="346"/>
      <c r="C39" s="416"/>
      <c r="D39" s="416"/>
    </row>
    <row r="40" spans="1:4">
      <c r="A40" s="346" t="s">
        <v>240</v>
      </c>
      <c r="B40" s="346"/>
    </row>
    <row r="41" spans="1:4">
      <c r="A41" s="468"/>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G13" sqref="G13:G14"/>
    </sheetView>
  </sheetViews>
  <sheetFormatPr defaultColWidth="9.140625" defaultRowHeight="12.75"/>
  <cols>
    <col min="1" max="1" width="6.85546875" style="453" customWidth="1"/>
    <col min="2" max="2" width="48.28515625" style="346" customWidth="1"/>
    <col min="3" max="3" width="12.28515625" style="360" customWidth="1"/>
    <col min="4" max="4" width="15.42578125" style="360" customWidth="1"/>
    <col min="5" max="5" width="15.7109375" style="360" customWidth="1"/>
    <col min="6" max="6" width="20.42578125" style="360" customWidth="1"/>
    <col min="7" max="7" width="24.28515625" style="346" customWidth="1"/>
    <col min="8" max="8" width="19.140625" style="439" bestFit="1" customWidth="1"/>
    <col min="9" max="9" width="9.140625" style="346"/>
    <col min="10" max="10" width="12.85546875" style="346" bestFit="1" customWidth="1"/>
    <col min="11" max="11" width="5.42578125" style="346" bestFit="1" customWidth="1"/>
    <col min="12" max="12" width="9.140625" style="346" customWidth="1"/>
    <col min="13" max="13" width="24.5703125" style="346" bestFit="1" customWidth="1"/>
    <col min="14" max="16384" width="9.140625" style="346"/>
  </cols>
  <sheetData>
    <row r="1" spans="1:13" ht="33.75" customHeight="1">
      <c r="A1" s="634" t="s">
        <v>546</v>
      </c>
      <c r="B1" s="634"/>
      <c r="C1" s="634"/>
      <c r="D1" s="634"/>
      <c r="E1" s="634"/>
      <c r="F1" s="634"/>
      <c r="G1" s="634"/>
    </row>
    <row r="2" spans="1:13" ht="34.5" customHeight="1">
      <c r="A2" s="635" t="s">
        <v>617</v>
      </c>
      <c r="B2" s="635"/>
      <c r="C2" s="635"/>
      <c r="D2" s="635"/>
      <c r="E2" s="635"/>
      <c r="F2" s="635"/>
      <c r="G2" s="635"/>
    </row>
    <row r="3" spans="1:13" ht="39.75" customHeight="1">
      <c r="A3" s="624" t="s">
        <v>503</v>
      </c>
      <c r="B3" s="624"/>
      <c r="C3" s="624"/>
      <c r="D3" s="624"/>
      <c r="E3" s="624"/>
      <c r="F3" s="624"/>
      <c r="G3" s="624"/>
    </row>
    <row r="4" spans="1:13">
      <c r="A4" s="625" t="str">
        <f>'BC Han muc nuoc ngoai'!A5:D5</f>
        <v>Quý 2 năm 2021/Quarter 2.2021</v>
      </c>
      <c r="B4" s="626"/>
      <c r="C4" s="626"/>
      <c r="D4" s="626"/>
      <c r="E4" s="626"/>
      <c r="F4" s="626"/>
      <c r="G4" s="626"/>
    </row>
    <row r="5" spans="1:13">
      <c r="A5" s="236"/>
      <c r="B5" s="236"/>
      <c r="C5" s="236"/>
      <c r="D5" s="236"/>
      <c r="E5" s="236"/>
      <c r="F5" s="236"/>
      <c r="G5" s="236"/>
    </row>
    <row r="6" spans="1:13" s="421" customFormat="1" ht="28.5" customHeight="1">
      <c r="A6" s="636" t="s">
        <v>662</v>
      </c>
      <c r="B6" s="636"/>
      <c r="C6" s="637" t="s">
        <v>481</v>
      </c>
      <c r="D6" s="637"/>
      <c r="E6" s="637"/>
      <c r="F6" s="637"/>
      <c r="G6" s="637"/>
      <c r="H6" s="440"/>
    </row>
    <row r="7" spans="1:13" s="421" customFormat="1" ht="28.5" customHeight="1">
      <c r="A7" s="636" t="s">
        <v>244</v>
      </c>
      <c r="B7" s="636"/>
      <c r="C7" s="638" t="s">
        <v>668</v>
      </c>
      <c r="D7" s="638"/>
      <c r="E7" s="638"/>
      <c r="F7" s="638"/>
      <c r="G7" s="638"/>
      <c r="H7" s="440"/>
    </row>
    <row r="8" spans="1:13" s="421" customFormat="1" ht="28.5" customHeight="1">
      <c r="A8" s="636" t="s">
        <v>664</v>
      </c>
      <c r="B8" s="636"/>
      <c r="C8" s="637" t="s">
        <v>665</v>
      </c>
      <c r="D8" s="637"/>
      <c r="E8" s="637"/>
      <c r="F8" s="637"/>
      <c r="G8" s="637"/>
      <c r="H8" s="440"/>
    </row>
    <row r="9" spans="1:13" s="421" customFormat="1" ht="24.75" customHeight="1">
      <c r="A9" s="636" t="s">
        <v>248</v>
      </c>
      <c r="B9" s="636"/>
      <c r="C9" s="639" t="str">
        <f>'BC Han muc nuoc ngoai'!C10:D10</f>
        <v>Ngày 13 tháng 07 năm 2021
13 Jul 2021</v>
      </c>
      <c r="D9" s="639"/>
      <c r="E9" s="639"/>
      <c r="F9" s="420"/>
      <c r="G9" s="441"/>
      <c r="H9" s="440"/>
    </row>
    <row r="10" spans="1:13" s="421" customFormat="1" ht="9" customHeight="1">
      <c r="A10" s="237"/>
      <c r="B10" s="237"/>
      <c r="C10" s="148"/>
      <c r="D10" s="420"/>
      <c r="E10" s="420"/>
      <c r="F10" s="420"/>
      <c r="G10" s="441"/>
      <c r="H10" s="440"/>
    </row>
    <row r="11" spans="1:13" ht="10.15" customHeight="1">
      <c r="A11" s="358"/>
      <c r="B11" s="358"/>
      <c r="C11" s="358"/>
      <c r="D11" s="358"/>
      <c r="E11" s="358"/>
      <c r="F11" s="358"/>
      <c r="G11" s="358"/>
    </row>
    <row r="12" spans="1:13" ht="18" customHeight="1">
      <c r="A12" s="442" t="s">
        <v>504</v>
      </c>
      <c r="B12" s="442"/>
      <c r="C12" s="442"/>
      <c r="D12" s="442"/>
      <c r="E12" s="442"/>
      <c r="F12" s="442"/>
      <c r="G12" s="443"/>
    </row>
    <row r="13" spans="1:13" ht="30.75" customHeight="1">
      <c r="A13" s="641" t="s">
        <v>505</v>
      </c>
      <c r="B13" s="641" t="s">
        <v>251</v>
      </c>
      <c r="C13" s="643" t="s">
        <v>306</v>
      </c>
      <c r="D13" s="644"/>
      <c r="E13" s="643" t="s">
        <v>506</v>
      </c>
      <c r="F13" s="644"/>
      <c r="G13" s="641" t="s">
        <v>507</v>
      </c>
      <c r="M13" s="444"/>
    </row>
    <row r="14" spans="1:13" ht="28.5" customHeight="1">
      <c r="A14" s="642"/>
      <c r="B14" s="642"/>
      <c r="C14" s="424" t="s">
        <v>491</v>
      </c>
      <c r="D14" s="424" t="s">
        <v>508</v>
      </c>
      <c r="E14" s="424" t="s">
        <v>491</v>
      </c>
      <c r="F14" s="424" t="s">
        <v>508</v>
      </c>
      <c r="G14" s="642"/>
      <c r="M14" s="444"/>
    </row>
    <row r="15" spans="1:13" s="380" customFormat="1" ht="25.5">
      <c r="A15" s="428" t="s">
        <v>89</v>
      </c>
      <c r="B15" s="198" t="s">
        <v>509</v>
      </c>
      <c r="C15" s="445"/>
      <c r="D15" s="445"/>
      <c r="E15" s="445"/>
      <c r="F15" s="445"/>
      <c r="G15" s="446"/>
      <c r="H15" s="447"/>
    </row>
    <row r="16" spans="1:13" s="380" customFormat="1" ht="25.5">
      <c r="A16" s="428"/>
      <c r="B16" s="198" t="s">
        <v>510</v>
      </c>
      <c r="C16" s="445"/>
      <c r="D16" s="445"/>
      <c r="E16" s="445"/>
      <c r="F16" s="445"/>
      <c r="G16" s="446"/>
      <c r="H16" s="447"/>
    </row>
    <row r="17" spans="1:13" s="380" customFormat="1" ht="25.5">
      <c r="A17" s="428"/>
      <c r="B17" s="198" t="s">
        <v>511</v>
      </c>
      <c r="C17" s="445"/>
      <c r="D17" s="445"/>
      <c r="E17" s="445"/>
      <c r="F17" s="445"/>
      <c r="G17" s="446"/>
      <c r="H17" s="447"/>
    </row>
    <row r="18" spans="1:13" s="380" customFormat="1" ht="25.5">
      <c r="A18" s="428"/>
      <c r="B18" s="198" t="s">
        <v>398</v>
      </c>
      <c r="C18" s="445"/>
      <c r="D18" s="445"/>
      <c r="E18" s="445"/>
      <c r="F18" s="445"/>
      <c r="G18" s="446"/>
      <c r="H18" s="447"/>
    </row>
    <row r="19" spans="1:13" s="380" customFormat="1" ht="25.5">
      <c r="A19" s="428" t="s">
        <v>93</v>
      </c>
      <c r="B19" s="198" t="s">
        <v>399</v>
      </c>
      <c r="C19" s="445"/>
      <c r="D19" s="445"/>
      <c r="E19" s="445"/>
      <c r="F19" s="445"/>
      <c r="G19" s="446"/>
      <c r="H19" s="447"/>
    </row>
    <row r="20" spans="1:13" s="380" customFormat="1" ht="25.5">
      <c r="A20" s="428" t="s">
        <v>97</v>
      </c>
      <c r="B20" s="198" t="s">
        <v>512</v>
      </c>
      <c r="C20" s="445"/>
      <c r="D20" s="445"/>
      <c r="E20" s="445"/>
      <c r="F20" s="445"/>
      <c r="G20" s="446"/>
      <c r="H20" s="447"/>
    </row>
    <row r="21" spans="1:13" s="380" customFormat="1" ht="25.5">
      <c r="A21" s="428" t="s">
        <v>99</v>
      </c>
      <c r="B21" s="198" t="s">
        <v>404</v>
      </c>
      <c r="C21" s="445"/>
      <c r="D21" s="445"/>
      <c r="E21" s="445"/>
      <c r="F21" s="445"/>
      <c r="G21" s="446"/>
      <c r="H21" s="447"/>
    </row>
    <row r="22" spans="1:13" s="380" customFormat="1" ht="38.25">
      <c r="A22" s="428" t="s">
        <v>101</v>
      </c>
      <c r="B22" s="198" t="s">
        <v>513</v>
      </c>
      <c r="C22" s="445"/>
      <c r="D22" s="445"/>
      <c r="E22" s="445"/>
      <c r="F22" s="445"/>
      <c r="G22" s="446"/>
      <c r="H22" s="447"/>
    </row>
    <row r="23" spans="1:13" s="380" customFormat="1" ht="25.5">
      <c r="A23" s="428" t="s">
        <v>103</v>
      </c>
      <c r="B23" s="198" t="s">
        <v>406</v>
      </c>
      <c r="C23" s="445"/>
      <c r="D23" s="445"/>
      <c r="E23" s="445"/>
      <c r="F23" s="445"/>
      <c r="G23" s="446"/>
      <c r="H23" s="447"/>
    </row>
    <row r="24" spans="1:13" s="380" customFormat="1" ht="25.5">
      <c r="A24" s="428" t="s">
        <v>105</v>
      </c>
      <c r="B24" s="198" t="s">
        <v>407</v>
      </c>
      <c r="C24" s="445"/>
      <c r="D24" s="445"/>
      <c r="E24" s="445"/>
      <c r="F24" s="445"/>
      <c r="G24" s="446"/>
      <c r="H24" s="447"/>
    </row>
    <row r="25" spans="1:13" s="380" customFormat="1" ht="25.5">
      <c r="A25" s="428" t="s">
        <v>107</v>
      </c>
      <c r="B25" s="198" t="s">
        <v>514</v>
      </c>
      <c r="C25" s="384"/>
      <c r="D25" s="384"/>
      <c r="E25" s="384"/>
      <c r="F25" s="384"/>
      <c r="G25" s="448"/>
      <c r="H25" s="447"/>
    </row>
    <row r="26" spans="1:13" ht="30.75" customHeight="1">
      <c r="A26" s="641" t="s">
        <v>505</v>
      </c>
      <c r="B26" s="641" t="s">
        <v>253</v>
      </c>
      <c r="C26" s="643" t="s">
        <v>306</v>
      </c>
      <c r="D26" s="644"/>
      <c r="E26" s="643" t="s">
        <v>506</v>
      </c>
      <c r="F26" s="644"/>
      <c r="G26" s="641" t="s">
        <v>507</v>
      </c>
      <c r="M26" s="444"/>
    </row>
    <row r="27" spans="1:13" ht="28.5" customHeight="1">
      <c r="A27" s="642"/>
      <c r="B27" s="642"/>
      <c r="C27" s="424" t="s">
        <v>491</v>
      </c>
      <c r="D27" s="424" t="s">
        <v>508</v>
      </c>
      <c r="E27" s="424" t="s">
        <v>491</v>
      </c>
      <c r="F27" s="424" t="s">
        <v>508</v>
      </c>
      <c r="G27" s="642"/>
      <c r="M27" s="444"/>
    </row>
    <row r="28" spans="1:13" s="380" customFormat="1" ht="38.25">
      <c r="A28" s="428" t="s">
        <v>110</v>
      </c>
      <c r="B28" s="198" t="s">
        <v>515</v>
      </c>
      <c r="C28" s="384"/>
      <c r="D28" s="384"/>
      <c r="E28" s="384"/>
      <c r="F28" s="384"/>
      <c r="G28" s="446"/>
      <c r="H28" s="447"/>
    </row>
    <row r="29" spans="1:13" s="380" customFormat="1" ht="25.5">
      <c r="A29" s="428" t="s">
        <v>112</v>
      </c>
      <c r="B29" s="198" t="s">
        <v>410</v>
      </c>
      <c r="C29" s="445"/>
      <c r="D29" s="445"/>
      <c r="E29" s="445"/>
      <c r="F29" s="445"/>
      <c r="G29" s="446"/>
      <c r="H29" s="447"/>
    </row>
    <row r="30" spans="1:13" s="380" customFormat="1" ht="25.5">
      <c r="A30" s="428" t="s">
        <v>114</v>
      </c>
      <c r="B30" s="198" t="s">
        <v>418</v>
      </c>
      <c r="C30" s="384"/>
      <c r="D30" s="384"/>
      <c r="E30" s="384"/>
      <c r="F30" s="384"/>
      <c r="G30" s="448"/>
      <c r="H30" s="447"/>
    </row>
    <row r="31" spans="1:13" s="380" customFormat="1" ht="15">
      <c r="A31" s="640" t="s">
        <v>501</v>
      </c>
      <c r="B31" s="640"/>
      <c r="C31" s="640"/>
      <c r="D31" s="640"/>
      <c r="E31" s="640"/>
      <c r="F31" s="640"/>
      <c r="G31" s="640"/>
      <c r="H31" s="447"/>
    </row>
    <row r="32" spans="1:13" s="380" customFormat="1" ht="15">
      <c r="A32" s="449"/>
      <c r="B32" s="450"/>
      <c r="C32" s="451"/>
      <c r="D32" s="451"/>
      <c r="E32" s="451"/>
      <c r="F32" s="451"/>
      <c r="G32" s="452"/>
      <c r="H32" s="447"/>
    </row>
    <row r="33" spans="1:13" s="439" customFormat="1" ht="11.25" customHeight="1">
      <c r="A33" s="453"/>
      <c r="B33" s="346"/>
      <c r="C33" s="360"/>
      <c r="D33" s="360"/>
      <c r="E33" s="360"/>
      <c r="F33" s="360"/>
      <c r="G33" s="346"/>
      <c r="I33" s="346"/>
      <c r="J33" s="346"/>
      <c r="K33" s="346"/>
      <c r="L33" s="346"/>
      <c r="M33" s="346"/>
    </row>
    <row r="34" spans="1:13" s="439" customFormat="1" ht="5.25" customHeight="1">
      <c r="A34" s="346"/>
      <c r="B34" s="454"/>
      <c r="C34" s="346"/>
      <c r="D34" s="346"/>
      <c r="E34" s="346"/>
      <c r="F34" s="346"/>
      <c r="G34" s="346"/>
      <c r="I34" s="346"/>
      <c r="J34" s="346"/>
      <c r="K34" s="346"/>
      <c r="L34" s="346"/>
      <c r="M34" s="346"/>
    </row>
    <row r="35" spans="1:13" s="439" customFormat="1" ht="12.75" customHeight="1">
      <c r="A35" s="407" t="s">
        <v>176</v>
      </c>
      <c r="B35" s="407"/>
      <c r="C35" s="432"/>
      <c r="D35" s="432"/>
      <c r="E35" s="432" t="s">
        <v>177</v>
      </c>
      <c r="F35" s="432"/>
      <c r="G35" s="432"/>
      <c r="I35" s="346"/>
      <c r="J35" s="346"/>
      <c r="K35" s="346"/>
      <c r="L35" s="346"/>
      <c r="M35" s="346"/>
    </row>
    <row r="36" spans="1:13" s="439" customFormat="1">
      <c r="A36" s="332" t="s">
        <v>178</v>
      </c>
      <c r="B36" s="332"/>
      <c r="C36" s="433"/>
      <c r="D36" s="433"/>
      <c r="E36" s="433" t="s">
        <v>179</v>
      </c>
      <c r="F36" s="432"/>
      <c r="G36" s="432"/>
      <c r="I36" s="346"/>
      <c r="J36" s="346"/>
      <c r="K36" s="346"/>
      <c r="L36" s="346"/>
      <c r="M36" s="346"/>
    </row>
    <row r="37" spans="1:13" s="439" customFormat="1">
      <c r="A37" s="408"/>
      <c r="B37" s="408"/>
      <c r="C37" s="409"/>
      <c r="D37" s="409"/>
      <c r="E37" s="409"/>
      <c r="F37" s="409"/>
      <c r="G37" s="358"/>
      <c r="I37" s="346"/>
      <c r="J37" s="346"/>
      <c r="K37" s="346"/>
      <c r="L37" s="346"/>
      <c r="M37" s="346"/>
    </row>
    <row r="38" spans="1:13" s="439" customFormat="1">
      <c r="A38" s="408"/>
      <c r="B38" s="408"/>
      <c r="C38" s="409"/>
      <c r="D38" s="409"/>
      <c r="E38" s="409"/>
      <c r="F38" s="409"/>
      <c r="G38" s="358"/>
      <c r="I38" s="346"/>
      <c r="J38" s="346"/>
      <c r="K38" s="346"/>
      <c r="L38" s="346"/>
      <c r="M38" s="346"/>
    </row>
    <row r="39" spans="1:13" s="439" customFormat="1">
      <c r="A39" s="408"/>
      <c r="B39" s="408"/>
      <c r="C39" s="409"/>
      <c r="D39" s="409"/>
      <c r="E39" s="409"/>
      <c r="F39" s="409"/>
      <c r="G39" s="358"/>
      <c r="I39" s="346"/>
      <c r="J39" s="346"/>
      <c r="K39" s="346"/>
      <c r="L39" s="346"/>
      <c r="M39" s="346"/>
    </row>
    <row r="40" spans="1:13" s="439" customFormat="1">
      <c r="A40" s="408"/>
      <c r="B40" s="408"/>
      <c r="C40" s="409"/>
      <c r="D40" s="409"/>
      <c r="E40" s="409"/>
      <c r="F40" s="409"/>
      <c r="G40" s="358"/>
      <c r="I40" s="346"/>
      <c r="J40" s="346"/>
      <c r="K40" s="346"/>
      <c r="L40" s="346"/>
      <c r="M40" s="346"/>
    </row>
    <row r="41" spans="1:13" s="439" customFormat="1" ht="65.25" customHeight="1">
      <c r="A41" s="410"/>
      <c r="B41" s="410"/>
      <c r="C41" s="435"/>
      <c r="D41" s="435"/>
      <c r="E41" s="435"/>
      <c r="F41" s="435"/>
      <c r="G41" s="411"/>
      <c r="I41" s="346"/>
      <c r="J41" s="346"/>
      <c r="K41" s="346"/>
      <c r="L41" s="346"/>
      <c r="M41" s="346"/>
    </row>
    <row r="42" spans="1:13" s="456" customFormat="1">
      <c r="A42" s="334" t="s">
        <v>516</v>
      </c>
      <c r="B42" s="334"/>
      <c r="C42" s="334"/>
      <c r="D42" s="417"/>
      <c r="E42" s="438" t="s">
        <v>502</v>
      </c>
      <c r="F42" s="455"/>
      <c r="G42" s="334"/>
      <c r="I42" s="375"/>
      <c r="J42" s="375"/>
      <c r="K42" s="375"/>
      <c r="L42" s="375"/>
      <c r="M42" s="375"/>
    </row>
    <row r="43" spans="1:13" s="456" customFormat="1">
      <c r="A43" s="338" t="s">
        <v>483</v>
      </c>
      <c r="B43" s="338"/>
      <c r="C43" s="338"/>
      <c r="D43" s="416"/>
      <c r="E43" s="416"/>
      <c r="F43" s="416"/>
      <c r="G43" s="338"/>
      <c r="I43" s="375"/>
      <c r="J43" s="375"/>
      <c r="K43" s="375"/>
      <c r="L43" s="375"/>
      <c r="M43" s="375"/>
    </row>
    <row r="44" spans="1:13" s="456" customFormat="1">
      <c r="A44" s="457" t="s">
        <v>240</v>
      </c>
      <c r="B44" s="457"/>
      <c r="C44" s="457"/>
      <c r="D44" s="457"/>
      <c r="E44" s="338"/>
      <c r="F44" s="338"/>
      <c r="G44" s="338"/>
      <c r="I44" s="375"/>
      <c r="J44" s="375"/>
      <c r="K44" s="375"/>
      <c r="L44" s="375"/>
      <c r="M44" s="375"/>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P23" sqref="P23"/>
    </sheetView>
  </sheetViews>
  <sheetFormatPr defaultColWidth="9.140625" defaultRowHeight="12.75"/>
  <cols>
    <col min="1" max="1" width="6.7109375" style="346" customWidth="1"/>
    <col min="2" max="2" width="50" style="346" customWidth="1"/>
    <col min="3" max="3" width="25.85546875" style="406" customWidth="1"/>
    <col min="4" max="7" width="21.7109375" style="406" customWidth="1"/>
    <col min="8" max="8" width="10.7109375" style="346" bestFit="1" customWidth="1"/>
    <col min="9" max="9" width="16" style="346" bestFit="1" customWidth="1"/>
    <col min="10" max="10" width="10.7109375" style="346" bestFit="1" customWidth="1"/>
    <col min="11" max="16384" width="9.140625" style="346"/>
  </cols>
  <sheetData>
    <row r="1" spans="1:7" ht="31.5" customHeight="1">
      <c r="A1" s="645" t="s">
        <v>546</v>
      </c>
      <c r="B1" s="645"/>
      <c r="C1" s="645"/>
      <c r="D1" s="645"/>
      <c r="E1" s="645"/>
      <c r="F1" s="645"/>
      <c r="G1" s="645"/>
    </row>
    <row r="2" spans="1:7" ht="37.15" customHeight="1">
      <c r="A2" s="635" t="s">
        <v>617</v>
      </c>
      <c r="B2" s="635"/>
      <c r="C2" s="635"/>
      <c r="D2" s="635"/>
      <c r="E2" s="635"/>
      <c r="F2" s="635"/>
      <c r="G2" s="635"/>
    </row>
    <row r="3" spans="1:7" ht="35.25" customHeight="1">
      <c r="A3" s="624" t="s">
        <v>503</v>
      </c>
      <c r="B3" s="624"/>
      <c r="C3" s="624"/>
      <c r="D3" s="624"/>
      <c r="E3" s="624"/>
      <c r="F3" s="624"/>
      <c r="G3" s="624"/>
    </row>
    <row r="4" spans="1:7">
      <c r="A4" s="626" t="str">
        <f>'ngay thang'!B10</f>
        <v>Quý 2 năm 2021/Quarter 2.2021</v>
      </c>
      <c r="B4" s="626"/>
      <c r="C4" s="626"/>
      <c r="D4" s="626"/>
      <c r="E4" s="626"/>
      <c r="F4" s="626"/>
      <c r="G4" s="626"/>
    </row>
    <row r="5" spans="1:7" ht="5.25" customHeight="1">
      <c r="A5" s="236"/>
      <c r="B5" s="626"/>
      <c r="C5" s="626"/>
      <c r="D5" s="626"/>
      <c r="E5" s="626"/>
      <c r="F5" s="236"/>
    </row>
    <row r="6" spans="1:7" ht="28.5" customHeight="1">
      <c r="A6" s="636" t="s">
        <v>662</v>
      </c>
      <c r="B6" s="636"/>
      <c r="C6" s="639" t="s">
        <v>481</v>
      </c>
      <c r="D6" s="639"/>
      <c r="E6" s="639"/>
      <c r="F6" s="639"/>
      <c r="G6" s="639"/>
    </row>
    <row r="7" spans="1:7" ht="28.5" customHeight="1">
      <c r="A7" s="636" t="s">
        <v>244</v>
      </c>
      <c r="B7" s="636"/>
      <c r="C7" s="646" t="s">
        <v>667</v>
      </c>
      <c r="D7" s="646"/>
      <c r="E7" s="646"/>
      <c r="F7" s="646"/>
      <c r="G7" s="646"/>
    </row>
    <row r="8" spans="1:7" ht="28.5" customHeight="1">
      <c r="A8" s="636" t="s">
        <v>664</v>
      </c>
      <c r="B8" s="636"/>
      <c r="C8" s="639" t="s">
        <v>665</v>
      </c>
      <c r="D8" s="639"/>
      <c r="E8" s="418"/>
      <c r="F8" s="418"/>
      <c r="G8" s="418"/>
    </row>
    <row r="9" spans="1:7" s="421" customFormat="1" ht="24" customHeight="1">
      <c r="A9" s="647" t="s">
        <v>666</v>
      </c>
      <c r="B9" s="636"/>
      <c r="C9" s="639" t="str">
        <f>'BC TS DT nuoc ngoai'!C9:E9</f>
        <v>Ngày 13 tháng 07 năm 2021
13 Jul 2021</v>
      </c>
      <c r="D9" s="639"/>
      <c r="E9" s="419"/>
      <c r="F9" s="419"/>
      <c r="G9" s="420"/>
    </row>
    <row r="10" spans="1:7" ht="11.25" customHeight="1">
      <c r="A10" s="422"/>
      <c r="B10" s="422"/>
      <c r="C10" s="422"/>
      <c r="D10" s="422"/>
      <c r="E10" s="422"/>
      <c r="F10" s="422"/>
      <c r="G10" s="422"/>
    </row>
    <row r="11" spans="1:7" s="421" customFormat="1" ht="18.600000000000001" customHeight="1">
      <c r="A11" s="423" t="s">
        <v>517</v>
      </c>
      <c r="B11" s="423"/>
      <c r="C11" s="423"/>
      <c r="D11" s="423"/>
      <c r="E11" s="423"/>
      <c r="F11" s="423"/>
      <c r="G11" s="352"/>
    </row>
    <row r="12" spans="1:7" ht="60" customHeight="1">
      <c r="A12" s="641" t="s">
        <v>505</v>
      </c>
      <c r="B12" s="641" t="s">
        <v>518</v>
      </c>
      <c r="C12" s="643" t="s">
        <v>306</v>
      </c>
      <c r="D12" s="644"/>
      <c r="E12" s="643" t="s">
        <v>506</v>
      </c>
      <c r="F12" s="644"/>
      <c r="G12" s="648" t="s">
        <v>519</v>
      </c>
    </row>
    <row r="13" spans="1:7" ht="60" customHeight="1">
      <c r="A13" s="642"/>
      <c r="B13" s="642"/>
      <c r="C13" s="424" t="s">
        <v>491</v>
      </c>
      <c r="D13" s="424" t="s">
        <v>508</v>
      </c>
      <c r="E13" s="424" t="s">
        <v>491</v>
      </c>
      <c r="F13" s="424" t="s">
        <v>508</v>
      </c>
      <c r="G13" s="649"/>
    </row>
    <row r="14" spans="1:7" s="427" customFormat="1" ht="51">
      <c r="A14" s="425" t="s">
        <v>46</v>
      </c>
      <c r="B14" s="204" t="s">
        <v>520</v>
      </c>
      <c r="C14" s="426"/>
      <c r="D14" s="426"/>
      <c r="E14" s="426"/>
      <c r="F14" s="426"/>
      <c r="G14" s="426"/>
    </row>
    <row r="15" spans="1:7" s="427" customFormat="1" ht="25.5">
      <c r="A15" s="428">
        <v>1</v>
      </c>
      <c r="B15" s="198" t="s">
        <v>422</v>
      </c>
      <c r="C15" s="429"/>
      <c r="D15" s="429"/>
      <c r="E15" s="429"/>
      <c r="F15" s="429"/>
      <c r="G15" s="429"/>
    </row>
    <row r="16" spans="1:7" s="427" customFormat="1" ht="25.5">
      <c r="A16" s="428">
        <v>2</v>
      </c>
      <c r="B16" s="198" t="s">
        <v>521</v>
      </c>
      <c r="C16" s="429"/>
      <c r="D16" s="429"/>
      <c r="E16" s="429"/>
      <c r="F16" s="429"/>
      <c r="G16" s="429"/>
    </row>
    <row r="17" spans="1:7" s="427" customFormat="1" ht="25.5">
      <c r="A17" s="428">
        <v>3</v>
      </c>
      <c r="B17" s="198" t="s">
        <v>522</v>
      </c>
      <c r="C17" s="429"/>
      <c r="D17" s="429"/>
      <c r="E17" s="429"/>
      <c r="F17" s="429"/>
      <c r="G17" s="426"/>
    </row>
    <row r="18" spans="1:7" s="427" customFormat="1" ht="25.5">
      <c r="A18" s="425" t="s">
        <v>56</v>
      </c>
      <c r="B18" s="204" t="s">
        <v>523</v>
      </c>
      <c r="C18" s="426"/>
      <c r="D18" s="426"/>
      <c r="E18" s="426"/>
      <c r="F18" s="426"/>
      <c r="G18" s="426"/>
    </row>
    <row r="19" spans="1:7" s="427" customFormat="1" ht="25.5">
      <c r="A19" s="428">
        <v>1</v>
      </c>
      <c r="B19" s="198" t="s">
        <v>524</v>
      </c>
      <c r="C19" s="429"/>
      <c r="D19" s="429"/>
      <c r="E19" s="429"/>
      <c r="F19" s="429"/>
      <c r="G19" s="429"/>
    </row>
    <row r="20" spans="1:7" s="427" customFormat="1" ht="25.5">
      <c r="A20" s="428">
        <v>2</v>
      </c>
      <c r="B20" s="198" t="s">
        <v>434</v>
      </c>
      <c r="C20" s="429"/>
      <c r="D20" s="429"/>
      <c r="E20" s="429"/>
      <c r="F20" s="429"/>
      <c r="G20" s="429"/>
    </row>
    <row r="21" spans="1:7" s="427" customFormat="1" ht="51">
      <c r="A21" s="425" t="s">
        <v>133</v>
      </c>
      <c r="B21" s="204" t="s">
        <v>525</v>
      </c>
      <c r="C21" s="426"/>
      <c r="D21" s="426"/>
      <c r="E21" s="426"/>
      <c r="F21" s="426"/>
      <c r="G21" s="426"/>
    </row>
    <row r="22" spans="1:7" s="427" customFormat="1" ht="25.5">
      <c r="A22" s="425" t="s">
        <v>135</v>
      </c>
      <c r="B22" s="204" t="s">
        <v>526</v>
      </c>
      <c r="C22" s="426"/>
      <c r="D22" s="426"/>
      <c r="E22" s="426"/>
      <c r="F22" s="426"/>
      <c r="G22" s="426"/>
    </row>
    <row r="23" spans="1:7" s="427" customFormat="1" ht="25.5">
      <c r="A23" s="428">
        <v>1</v>
      </c>
      <c r="B23" s="198" t="s">
        <v>438</v>
      </c>
      <c r="C23" s="429"/>
      <c r="D23" s="429"/>
      <c r="E23" s="429"/>
      <c r="F23" s="429"/>
      <c r="G23" s="429"/>
    </row>
    <row r="24" spans="1:7" ht="25.5">
      <c r="A24" s="428">
        <v>2</v>
      </c>
      <c r="B24" s="198" t="s">
        <v>439</v>
      </c>
      <c r="C24" s="429"/>
      <c r="D24" s="429"/>
      <c r="E24" s="429"/>
      <c r="F24" s="429"/>
      <c r="G24" s="429"/>
    </row>
    <row r="25" spans="1:7">
      <c r="A25" s="640" t="s">
        <v>501</v>
      </c>
      <c r="B25" s="640"/>
      <c r="C25" s="640"/>
      <c r="D25" s="640"/>
      <c r="E25" s="640"/>
      <c r="F25" s="640"/>
      <c r="G25" s="640"/>
    </row>
    <row r="27" spans="1:7" ht="12.75" customHeight="1">
      <c r="A27" s="430" t="s">
        <v>176</v>
      </c>
      <c r="B27" s="430"/>
      <c r="C27" s="431"/>
      <c r="D27" s="431"/>
      <c r="E27" s="431" t="s">
        <v>177</v>
      </c>
      <c r="F27" s="432"/>
      <c r="G27" s="432"/>
    </row>
    <row r="28" spans="1:7">
      <c r="A28" s="332" t="s">
        <v>178</v>
      </c>
      <c r="B28" s="332"/>
      <c r="C28" s="433"/>
      <c r="D28" s="433"/>
      <c r="E28" s="433" t="s">
        <v>179</v>
      </c>
      <c r="F28" s="433"/>
      <c r="G28" s="433"/>
    </row>
    <row r="29" spans="1:7">
      <c r="A29" s="408"/>
      <c r="B29" s="408"/>
      <c r="C29" s="431"/>
      <c r="D29" s="431"/>
      <c r="E29" s="431"/>
      <c r="F29" s="409"/>
      <c r="G29" s="409"/>
    </row>
    <row r="30" spans="1:7">
      <c r="A30" s="408"/>
      <c r="B30" s="408"/>
      <c r="C30" s="431"/>
      <c r="D30" s="431"/>
      <c r="E30" s="431"/>
      <c r="F30" s="409"/>
      <c r="G30" s="409"/>
    </row>
    <row r="31" spans="1:7">
      <c r="A31" s="408"/>
      <c r="B31" s="408"/>
      <c r="C31" s="431"/>
      <c r="D31" s="431"/>
      <c r="E31" s="431"/>
      <c r="F31" s="409"/>
      <c r="G31" s="409"/>
    </row>
    <row r="32" spans="1:7">
      <c r="A32" s="408"/>
      <c r="B32" s="408"/>
      <c r="C32" s="431"/>
      <c r="D32" s="431"/>
      <c r="E32" s="431"/>
      <c r="F32" s="409"/>
      <c r="G32" s="409"/>
    </row>
    <row r="33" spans="1:7">
      <c r="A33" s="408"/>
      <c r="B33" s="408"/>
      <c r="C33" s="431"/>
      <c r="D33" s="431"/>
      <c r="E33" s="431"/>
      <c r="F33" s="409"/>
      <c r="G33" s="409"/>
    </row>
    <row r="34" spans="1:7">
      <c r="A34" s="408"/>
      <c r="B34" s="408"/>
      <c r="C34" s="431"/>
      <c r="D34" s="431"/>
      <c r="E34" s="431"/>
      <c r="F34" s="409"/>
      <c r="G34" s="409"/>
    </row>
    <row r="35" spans="1:7">
      <c r="A35" s="408"/>
      <c r="B35" s="408"/>
      <c r="C35" s="431"/>
      <c r="D35" s="431"/>
      <c r="E35" s="431"/>
      <c r="F35" s="409"/>
      <c r="G35" s="409"/>
    </row>
    <row r="36" spans="1:7">
      <c r="A36" s="408"/>
      <c r="B36" s="408"/>
      <c r="C36" s="431"/>
      <c r="D36" s="431"/>
      <c r="E36" s="431"/>
      <c r="F36" s="409"/>
      <c r="G36" s="409"/>
    </row>
    <row r="37" spans="1:7">
      <c r="A37" s="408"/>
      <c r="B37" s="408"/>
      <c r="C37" s="431"/>
      <c r="D37" s="431"/>
      <c r="E37" s="431"/>
      <c r="F37" s="409"/>
      <c r="G37" s="409"/>
    </row>
    <row r="38" spans="1:7" ht="32.25" customHeight="1">
      <c r="A38" s="410"/>
      <c r="B38" s="410"/>
      <c r="C38" s="434"/>
      <c r="D38" s="434"/>
      <c r="E38" s="434"/>
      <c r="F38" s="435"/>
      <c r="G38" s="435"/>
    </row>
    <row r="39" spans="1:7" s="375" customFormat="1">
      <c r="A39" s="436" t="s">
        <v>516</v>
      </c>
      <c r="B39" s="334"/>
      <c r="C39" s="436"/>
      <c r="D39" s="417"/>
      <c r="E39" s="414" t="s">
        <v>502</v>
      </c>
      <c r="F39" s="334"/>
      <c r="G39" s="334"/>
    </row>
    <row r="40" spans="1:7">
      <c r="A40" s="147" t="s">
        <v>483</v>
      </c>
      <c r="B40" s="338"/>
      <c r="C40" s="362"/>
      <c r="D40" s="416"/>
      <c r="E40" s="416"/>
      <c r="F40" s="437"/>
      <c r="G40" s="437"/>
    </row>
    <row r="41" spans="1:7">
      <c r="A41" s="358" t="s">
        <v>527</v>
      </c>
      <c r="B41" s="332"/>
      <c r="C41" s="358"/>
      <c r="D41" s="358"/>
      <c r="E41" s="437"/>
      <c r="F41" s="437"/>
      <c r="G41" s="437"/>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346"/>
    <col min="2" max="2" width="27.42578125" style="346" customWidth="1"/>
    <col min="3" max="3" width="12.5703125" style="346" customWidth="1"/>
    <col min="4" max="4" width="12.42578125" style="346" customWidth="1"/>
    <col min="5" max="5" width="14.7109375" style="346" customWidth="1"/>
    <col min="6" max="6" width="18.28515625" style="346" customWidth="1"/>
    <col min="7" max="7" width="24" style="346" customWidth="1"/>
    <col min="8" max="8" width="28.28515625" style="359" customWidth="1"/>
    <col min="9" max="9" width="14.85546875" style="406" bestFit="1" customWidth="1"/>
    <col min="10" max="13" width="21.140625" style="346" customWidth="1"/>
    <col min="14" max="14" width="13.42578125" style="346" bestFit="1" customWidth="1"/>
    <col min="15" max="15" width="8" style="346" bestFit="1" customWidth="1"/>
    <col min="16" max="20" width="9.140625" style="346"/>
    <col min="21" max="21" width="12" style="346" bestFit="1" customWidth="1"/>
    <col min="22" max="22" width="13.42578125" style="346" bestFit="1" customWidth="1"/>
    <col min="23" max="16384" width="9.140625" style="346"/>
  </cols>
  <sheetData>
    <row r="1" spans="1:13" ht="29.25" customHeight="1">
      <c r="A1" s="634" t="s">
        <v>546</v>
      </c>
      <c r="B1" s="634"/>
      <c r="C1" s="634"/>
      <c r="D1" s="634"/>
      <c r="E1" s="634"/>
      <c r="F1" s="634"/>
      <c r="G1" s="634"/>
      <c r="H1" s="634"/>
      <c r="I1" s="344"/>
      <c r="J1" s="345"/>
      <c r="K1" s="345"/>
      <c r="L1" s="345"/>
      <c r="M1" s="345"/>
    </row>
    <row r="2" spans="1:13" ht="43.15" customHeight="1">
      <c r="A2" s="635" t="s">
        <v>617</v>
      </c>
      <c r="B2" s="635"/>
      <c r="C2" s="635"/>
      <c r="D2" s="635"/>
      <c r="E2" s="635"/>
      <c r="F2" s="635"/>
      <c r="G2" s="635"/>
      <c r="H2" s="635"/>
      <c r="I2" s="347"/>
      <c r="J2" s="348"/>
      <c r="K2" s="348"/>
      <c r="L2" s="348"/>
      <c r="M2" s="348"/>
    </row>
    <row r="3" spans="1:13" ht="37.15" customHeight="1">
      <c r="A3" s="624" t="s">
        <v>503</v>
      </c>
      <c r="B3" s="624"/>
      <c r="C3" s="624"/>
      <c r="D3" s="624"/>
      <c r="E3" s="624"/>
      <c r="F3" s="624"/>
      <c r="G3" s="624"/>
      <c r="H3" s="624"/>
      <c r="I3" s="349"/>
      <c r="J3" s="350"/>
      <c r="K3" s="350"/>
      <c r="L3" s="350"/>
      <c r="M3" s="350"/>
    </row>
    <row r="4" spans="1:13" ht="14.25" customHeight="1">
      <c r="A4" s="625" t="str">
        <f>'ngay thang'!B12</f>
        <v>Tại ngày 30 tháng 06 năm 2020/As at 30 June 2021</v>
      </c>
      <c r="B4" s="626"/>
      <c r="C4" s="626"/>
      <c r="D4" s="626"/>
      <c r="E4" s="626"/>
      <c r="F4" s="626"/>
      <c r="G4" s="626"/>
      <c r="H4" s="626"/>
      <c r="I4" s="351"/>
      <c r="J4" s="236"/>
      <c r="K4" s="236"/>
      <c r="L4" s="236"/>
      <c r="M4" s="236"/>
    </row>
    <row r="5" spans="1:13" ht="13.5" customHeight="1">
      <c r="A5" s="236"/>
      <c r="B5" s="236"/>
      <c r="C5" s="236"/>
      <c r="D5" s="236"/>
      <c r="E5" s="236"/>
      <c r="F5" s="236"/>
      <c r="G5" s="236"/>
      <c r="H5" s="352"/>
      <c r="I5" s="351"/>
      <c r="J5" s="236"/>
      <c r="K5" s="236"/>
      <c r="L5" s="236"/>
      <c r="M5" s="236"/>
    </row>
    <row r="6" spans="1:13" ht="31.5" customHeight="1">
      <c r="A6" s="636" t="s">
        <v>662</v>
      </c>
      <c r="B6" s="636"/>
      <c r="C6" s="639" t="s">
        <v>481</v>
      </c>
      <c r="D6" s="639"/>
      <c r="E6" s="639"/>
      <c r="F6" s="639"/>
      <c r="G6" s="639"/>
      <c r="H6" s="639"/>
      <c r="I6" s="353"/>
      <c r="J6" s="354"/>
      <c r="K6" s="354"/>
      <c r="L6" s="354"/>
      <c r="M6" s="354"/>
    </row>
    <row r="7" spans="1:13" ht="31.5" customHeight="1">
      <c r="A7" s="636" t="s">
        <v>244</v>
      </c>
      <c r="B7" s="636"/>
      <c r="C7" s="646" t="s">
        <v>663</v>
      </c>
      <c r="D7" s="646"/>
      <c r="E7" s="646"/>
      <c r="F7" s="646"/>
      <c r="G7" s="646"/>
      <c r="H7" s="646"/>
      <c r="I7" s="355"/>
      <c r="J7" s="356"/>
      <c r="K7" s="356"/>
      <c r="L7" s="356"/>
      <c r="M7" s="356"/>
    </row>
    <row r="8" spans="1:13" ht="31.5" customHeight="1">
      <c r="A8" s="636" t="s">
        <v>664</v>
      </c>
      <c r="B8" s="636"/>
      <c r="C8" s="639" t="s">
        <v>665</v>
      </c>
      <c r="D8" s="639"/>
      <c r="E8" s="639"/>
      <c r="F8" s="639"/>
      <c r="G8" s="639"/>
      <c r="H8" s="639"/>
      <c r="I8" s="353"/>
      <c r="J8" s="354"/>
      <c r="K8" s="354"/>
      <c r="L8" s="354"/>
      <c r="M8" s="354"/>
    </row>
    <row r="9" spans="1:13" ht="24.75" customHeight="1">
      <c r="A9" s="647" t="s">
        <v>666</v>
      </c>
      <c r="B9" s="636"/>
      <c r="C9" s="639" t="str">
        <f>'BCKetQuaHoatDong DT nuoc ngoai'!C9:D9</f>
        <v>Ngày 13 tháng 07 năm 2021
13 Jul 2021</v>
      </c>
      <c r="D9" s="639"/>
      <c r="E9" s="639"/>
      <c r="F9" s="639"/>
      <c r="G9" s="639"/>
      <c r="H9" s="639"/>
      <c r="I9" s="357"/>
      <c r="J9" s="357"/>
      <c r="K9" s="357"/>
      <c r="L9" s="357"/>
      <c r="M9" s="357"/>
    </row>
    <row r="10" spans="1:13" ht="9" customHeight="1">
      <c r="A10" s="358"/>
      <c r="B10" s="358"/>
      <c r="C10" s="358"/>
      <c r="D10" s="358"/>
      <c r="E10" s="358"/>
      <c r="F10" s="358"/>
      <c r="G10" s="358"/>
      <c r="I10" s="360"/>
      <c r="J10" s="361"/>
      <c r="K10" s="361"/>
      <c r="L10" s="361"/>
      <c r="M10" s="361"/>
    </row>
    <row r="11" spans="1:13" ht="17.45" customHeight="1">
      <c r="A11" s="362" t="s">
        <v>528</v>
      </c>
      <c r="B11" s="362"/>
      <c r="C11" s="362"/>
      <c r="D11" s="362"/>
      <c r="E11" s="362"/>
      <c r="F11" s="362"/>
      <c r="G11" s="362"/>
      <c r="H11" s="363" t="s">
        <v>529</v>
      </c>
      <c r="I11" s="364"/>
      <c r="J11" s="365"/>
      <c r="K11" s="365"/>
      <c r="L11" s="365"/>
      <c r="M11" s="365"/>
    </row>
    <row r="12" spans="1:13" ht="59.25" customHeight="1">
      <c r="A12" s="641" t="s">
        <v>530</v>
      </c>
      <c r="B12" s="641" t="s">
        <v>531</v>
      </c>
      <c r="C12" s="641" t="s">
        <v>532</v>
      </c>
      <c r="D12" s="652" t="s">
        <v>533</v>
      </c>
      <c r="E12" s="653"/>
      <c r="F12" s="652" t="s">
        <v>534</v>
      </c>
      <c r="G12" s="653"/>
      <c r="H12" s="654" t="s">
        <v>535</v>
      </c>
      <c r="I12" s="366"/>
      <c r="J12" s="367"/>
      <c r="K12" s="367"/>
      <c r="L12" s="367"/>
      <c r="M12" s="367"/>
    </row>
    <row r="13" spans="1:13" ht="30" customHeight="1">
      <c r="A13" s="642"/>
      <c r="B13" s="642"/>
      <c r="C13" s="642"/>
      <c r="D13" s="326" t="s">
        <v>491</v>
      </c>
      <c r="E13" s="327" t="s">
        <v>508</v>
      </c>
      <c r="F13" s="326" t="s">
        <v>491</v>
      </c>
      <c r="G13" s="327" t="s">
        <v>508</v>
      </c>
      <c r="H13" s="655"/>
      <c r="I13" s="366"/>
      <c r="J13" s="367"/>
      <c r="K13" s="367"/>
      <c r="L13" s="367"/>
      <c r="M13" s="367"/>
    </row>
    <row r="14" spans="1:13" ht="39" customHeight="1">
      <c r="A14" s="328" t="s">
        <v>46</v>
      </c>
      <c r="B14" s="329" t="s">
        <v>536</v>
      </c>
      <c r="C14" s="328"/>
      <c r="D14" s="326"/>
      <c r="E14" s="327"/>
      <c r="F14" s="327"/>
      <c r="G14" s="327"/>
      <c r="H14" s="330"/>
      <c r="I14" s="366"/>
      <c r="J14" s="367"/>
      <c r="K14" s="367"/>
      <c r="L14" s="367"/>
      <c r="M14" s="367"/>
    </row>
    <row r="15" spans="1:13" ht="19.5" customHeight="1">
      <c r="A15" s="328">
        <v>1</v>
      </c>
      <c r="B15" s="328"/>
      <c r="C15" s="328"/>
      <c r="D15" s="326"/>
      <c r="E15" s="327"/>
      <c r="F15" s="327"/>
      <c r="G15" s="327"/>
      <c r="H15" s="330"/>
      <c r="I15" s="366"/>
      <c r="J15" s="367"/>
      <c r="K15" s="367"/>
      <c r="L15" s="367"/>
      <c r="M15" s="367"/>
    </row>
    <row r="16" spans="1:13" ht="33" customHeight="1">
      <c r="A16" s="328"/>
      <c r="B16" s="329" t="s">
        <v>453</v>
      </c>
      <c r="C16" s="328"/>
      <c r="D16" s="326"/>
      <c r="E16" s="327"/>
      <c r="F16" s="327"/>
      <c r="G16" s="327"/>
      <c r="H16" s="330"/>
      <c r="I16" s="366"/>
      <c r="J16" s="367"/>
      <c r="K16" s="367"/>
      <c r="L16" s="367"/>
      <c r="M16" s="367"/>
    </row>
    <row r="17" spans="1:14" ht="28.5" customHeight="1">
      <c r="A17" s="328" t="s">
        <v>56</v>
      </c>
      <c r="B17" s="329" t="s">
        <v>537</v>
      </c>
      <c r="C17" s="328"/>
      <c r="D17" s="326"/>
      <c r="E17" s="327"/>
      <c r="F17" s="327"/>
      <c r="G17" s="327"/>
      <c r="H17" s="330"/>
      <c r="I17" s="366"/>
      <c r="J17" s="367"/>
      <c r="K17" s="367"/>
      <c r="L17" s="367"/>
      <c r="M17" s="367"/>
    </row>
    <row r="18" spans="1:14" ht="19.5" customHeight="1">
      <c r="A18" s="328">
        <v>1</v>
      </c>
      <c r="B18" s="329"/>
      <c r="C18" s="328"/>
      <c r="D18" s="326"/>
      <c r="E18" s="327"/>
      <c r="F18" s="327"/>
      <c r="G18" s="327"/>
      <c r="H18" s="330"/>
      <c r="I18" s="366"/>
      <c r="J18" s="367"/>
      <c r="K18" s="367"/>
      <c r="L18" s="367"/>
      <c r="M18" s="367"/>
    </row>
    <row r="19" spans="1:14" ht="34.5" customHeight="1">
      <c r="A19" s="328"/>
      <c r="B19" s="329" t="s">
        <v>453</v>
      </c>
      <c r="C19" s="328"/>
      <c r="D19" s="326"/>
      <c r="E19" s="327"/>
      <c r="F19" s="327"/>
      <c r="G19" s="327"/>
      <c r="H19" s="330"/>
      <c r="I19" s="366"/>
      <c r="J19" s="367"/>
      <c r="K19" s="367"/>
      <c r="L19" s="367"/>
      <c r="M19" s="367"/>
    </row>
    <row r="20" spans="1:14" ht="30" customHeight="1">
      <c r="A20" s="368" t="s">
        <v>133</v>
      </c>
      <c r="B20" s="369" t="s">
        <v>538</v>
      </c>
      <c r="C20" s="370"/>
      <c r="D20" s="369"/>
      <c r="E20" s="371"/>
      <c r="F20" s="372"/>
      <c r="G20" s="372"/>
      <c r="H20" s="373"/>
      <c r="I20" s="331"/>
      <c r="J20" s="331"/>
      <c r="K20" s="374"/>
      <c r="L20" s="374"/>
      <c r="M20" s="374"/>
      <c r="N20" s="375"/>
    </row>
    <row r="21" spans="1:14" ht="30" customHeight="1">
      <c r="A21" s="368">
        <v>1</v>
      </c>
      <c r="B21" s="369"/>
      <c r="C21" s="370"/>
      <c r="D21" s="369"/>
      <c r="E21" s="371"/>
      <c r="F21" s="372"/>
      <c r="G21" s="372"/>
      <c r="H21" s="373"/>
      <c r="I21" s="331"/>
      <c r="J21" s="331"/>
      <c r="K21" s="374"/>
      <c r="L21" s="374"/>
      <c r="M21" s="374"/>
      <c r="N21" s="375"/>
    </row>
    <row r="22" spans="1:14" s="380" customFormat="1" ht="25.5">
      <c r="A22" s="376"/>
      <c r="B22" s="369" t="s">
        <v>453</v>
      </c>
      <c r="C22" s="370"/>
      <c r="D22" s="377"/>
      <c r="E22" s="378"/>
      <c r="F22" s="379"/>
      <c r="G22" s="379"/>
      <c r="H22" s="373"/>
    </row>
    <row r="23" spans="1:14" s="383" customFormat="1" ht="25.5">
      <c r="A23" s="368" t="s">
        <v>262</v>
      </c>
      <c r="B23" s="369" t="s">
        <v>539</v>
      </c>
      <c r="C23" s="370"/>
      <c r="D23" s="377"/>
      <c r="E23" s="378"/>
      <c r="F23" s="381"/>
      <c r="G23" s="381"/>
      <c r="H23" s="382"/>
    </row>
    <row r="24" spans="1:14" s="383" customFormat="1" ht="15">
      <c r="A24" s="368">
        <v>1</v>
      </c>
      <c r="B24" s="369"/>
      <c r="C24" s="370"/>
      <c r="D24" s="377"/>
      <c r="E24" s="378"/>
      <c r="F24" s="381"/>
      <c r="G24" s="381"/>
      <c r="H24" s="382"/>
    </row>
    <row r="25" spans="1:14" s="383" customFormat="1" ht="25.5">
      <c r="A25" s="376"/>
      <c r="B25" s="369" t="s">
        <v>453</v>
      </c>
      <c r="C25" s="384"/>
      <c r="D25" s="384"/>
      <c r="E25" s="385"/>
      <c r="F25" s="385"/>
      <c r="G25" s="385"/>
      <c r="H25" s="382"/>
    </row>
    <row r="26" spans="1:14" s="383" customFormat="1" ht="25.5">
      <c r="A26" s="368" t="s">
        <v>139</v>
      </c>
      <c r="B26" s="369" t="s">
        <v>540</v>
      </c>
      <c r="C26" s="377"/>
      <c r="D26" s="377"/>
      <c r="E26" s="378"/>
      <c r="F26" s="378"/>
      <c r="G26" s="378"/>
      <c r="H26" s="382"/>
    </row>
    <row r="27" spans="1:14" s="383" customFormat="1" ht="15">
      <c r="A27" s="368">
        <v>1</v>
      </c>
      <c r="B27" s="376"/>
      <c r="C27" s="386"/>
      <c r="D27" s="386"/>
      <c r="E27" s="387"/>
      <c r="F27" s="388"/>
      <c r="G27" s="388"/>
      <c r="H27" s="389"/>
    </row>
    <row r="28" spans="1:14" s="392" customFormat="1" ht="25.5">
      <c r="A28" s="376"/>
      <c r="B28" s="369" t="s">
        <v>453</v>
      </c>
      <c r="C28" s="390"/>
      <c r="D28" s="377"/>
      <c r="E28" s="378"/>
      <c r="F28" s="379"/>
      <c r="G28" s="379"/>
      <c r="H28" s="391"/>
    </row>
    <row r="29" spans="1:14" s="380" customFormat="1" ht="25.5">
      <c r="A29" s="368" t="s">
        <v>67</v>
      </c>
      <c r="B29" s="369" t="s">
        <v>541</v>
      </c>
      <c r="C29" s="370"/>
      <c r="D29" s="377"/>
      <c r="E29" s="378"/>
      <c r="F29" s="381"/>
      <c r="G29" s="381"/>
      <c r="H29" s="382"/>
    </row>
    <row r="30" spans="1:14" s="380" customFormat="1" ht="15">
      <c r="A30" s="368">
        <v>1</v>
      </c>
      <c r="B30" s="376"/>
      <c r="C30" s="393"/>
      <c r="D30" s="393"/>
      <c r="E30" s="394"/>
      <c r="F30" s="395"/>
      <c r="G30" s="395"/>
      <c r="H30" s="396"/>
    </row>
    <row r="31" spans="1:14" s="392" customFormat="1" ht="25.5">
      <c r="A31" s="369"/>
      <c r="B31" s="369" t="s">
        <v>453</v>
      </c>
      <c r="C31" s="377"/>
      <c r="D31" s="377"/>
      <c r="E31" s="378"/>
      <c r="F31" s="379"/>
      <c r="G31" s="379"/>
      <c r="H31" s="391"/>
    </row>
    <row r="32" spans="1:14" s="380" customFormat="1" ht="25.5">
      <c r="A32" s="368" t="s">
        <v>142</v>
      </c>
      <c r="B32" s="369" t="s">
        <v>542</v>
      </c>
      <c r="C32" s="390"/>
      <c r="D32" s="377"/>
      <c r="E32" s="378"/>
      <c r="F32" s="385"/>
      <c r="G32" s="385"/>
      <c r="H32" s="391"/>
      <c r="I32" s="397"/>
    </row>
    <row r="33" spans="1:13">
      <c r="A33" s="398"/>
      <c r="B33" s="398"/>
      <c r="C33" s="399"/>
      <c r="D33" s="400"/>
      <c r="E33" s="401"/>
      <c r="F33" s="402"/>
      <c r="G33" s="402"/>
      <c r="H33" s="403"/>
      <c r="I33" s="404"/>
      <c r="J33" s="405"/>
      <c r="K33" s="405"/>
      <c r="L33" s="405"/>
      <c r="M33" s="405"/>
    </row>
    <row r="34" spans="1:13">
      <c r="A34" s="640" t="s">
        <v>501</v>
      </c>
      <c r="B34" s="640"/>
      <c r="C34" s="640"/>
      <c r="D34" s="640"/>
      <c r="E34" s="640"/>
      <c r="F34" s="640"/>
      <c r="G34" s="640"/>
    </row>
    <row r="36" spans="1:13" ht="12.75" customHeight="1">
      <c r="A36" s="407" t="s">
        <v>176</v>
      </c>
      <c r="B36" s="407"/>
      <c r="C36" s="358"/>
      <c r="F36" s="650" t="s">
        <v>177</v>
      </c>
      <c r="G36" s="650"/>
      <c r="H36" s="650"/>
      <c r="I36" s="341"/>
      <c r="J36" s="341"/>
      <c r="K36" s="341"/>
      <c r="L36" s="341"/>
      <c r="M36" s="341"/>
    </row>
    <row r="37" spans="1:13">
      <c r="A37" s="332" t="s">
        <v>178</v>
      </c>
      <c r="B37" s="333"/>
      <c r="C37" s="358"/>
      <c r="F37" s="651" t="s">
        <v>179</v>
      </c>
      <c r="G37" s="651"/>
      <c r="H37" s="651"/>
      <c r="I37" s="341"/>
      <c r="J37" s="341"/>
      <c r="K37" s="341"/>
      <c r="L37" s="341"/>
      <c r="M37" s="341"/>
    </row>
    <row r="38" spans="1:13">
      <c r="A38" s="408"/>
      <c r="B38" s="408"/>
      <c r="C38" s="358"/>
      <c r="D38" s="409"/>
      <c r="E38" s="409"/>
      <c r="F38" s="409"/>
      <c r="G38" s="409"/>
      <c r="I38" s="360"/>
      <c r="J38" s="361"/>
      <c r="K38" s="361"/>
      <c r="L38" s="361"/>
      <c r="M38" s="361"/>
    </row>
    <row r="39" spans="1:13">
      <c r="A39" s="408"/>
      <c r="B39" s="408"/>
      <c r="C39" s="358"/>
      <c r="D39" s="409"/>
      <c r="E39" s="409"/>
      <c r="F39" s="409"/>
      <c r="G39" s="409"/>
      <c r="I39" s="360"/>
      <c r="J39" s="361"/>
      <c r="K39" s="361"/>
      <c r="L39" s="361"/>
      <c r="M39" s="361"/>
    </row>
    <row r="40" spans="1:13">
      <c r="A40" s="408"/>
      <c r="B40" s="408"/>
      <c r="C40" s="358"/>
      <c r="D40" s="409"/>
      <c r="E40" s="409"/>
      <c r="F40" s="409"/>
      <c r="G40" s="409"/>
      <c r="I40" s="360"/>
      <c r="J40" s="361"/>
      <c r="K40" s="361"/>
      <c r="L40" s="361"/>
      <c r="M40" s="361"/>
    </row>
    <row r="41" spans="1:13">
      <c r="A41" s="408"/>
      <c r="B41" s="408"/>
      <c r="C41" s="358"/>
      <c r="D41" s="409"/>
      <c r="E41" s="409"/>
      <c r="F41" s="409"/>
      <c r="G41" s="409"/>
      <c r="I41" s="360"/>
      <c r="J41" s="361"/>
      <c r="K41" s="361"/>
      <c r="L41" s="361"/>
      <c r="M41" s="361"/>
    </row>
    <row r="42" spans="1:13">
      <c r="A42" s="408"/>
      <c r="B42" s="408"/>
      <c r="C42" s="358"/>
      <c r="D42" s="409"/>
      <c r="E42" s="409"/>
      <c r="F42" s="409"/>
      <c r="G42" s="409"/>
      <c r="I42" s="360"/>
      <c r="J42" s="361"/>
      <c r="K42" s="361"/>
      <c r="L42" s="361"/>
      <c r="M42" s="361"/>
    </row>
    <row r="43" spans="1:13">
      <c r="A43" s="408"/>
      <c r="B43" s="408"/>
      <c r="C43" s="358"/>
      <c r="D43" s="409"/>
      <c r="E43" s="409"/>
      <c r="F43" s="409"/>
      <c r="G43" s="409"/>
      <c r="I43" s="360"/>
      <c r="J43" s="361"/>
      <c r="K43" s="361"/>
      <c r="L43" s="361"/>
      <c r="M43" s="361"/>
    </row>
    <row r="44" spans="1:13">
      <c r="A44" s="408"/>
      <c r="B44" s="408"/>
      <c r="C44" s="358"/>
      <c r="D44" s="409"/>
      <c r="E44" s="409"/>
      <c r="F44" s="409"/>
      <c r="G44" s="409"/>
      <c r="I44" s="360"/>
      <c r="J44" s="361"/>
      <c r="K44" s="361"/>
      <c r="L44" s="361"/>
      <c r="M44" s="361"/>
    </row>
    <row r="45" spans="1:13">
      <c r="A45" s="408"/>
      <c r="B45" s="408"/>
      <c r="C45" s="358"/>
      <c r="D45" s="409"/>
      <c r="E45" s="409"/>
      <c r="F45" s="409"/>
      <c r="G45" s="409"/>
      <c r="I45" s="360"/>
      <c r="J45" s="361"/>
      <c r="K45" s="361"/>
      <c r="L45" s="361"/>
      <c r="M45" s="361"/>
    </row>
    <row r="46" spans="1:13">
      <c r="A46" s="408"/>
      <c r="B46" s="408"/>
      <c r="C46" s="358"/>
      <c r="D46" s="409"/>
      <c r="E46" s="409"/>
      <c r="F46" s="409"/>
      <c r="G46" s="409"/>
      <c r="I46" s="360"/>
      <c r="J46" s="361"/>
      <c r="K46" s="361"/>
      <c r="L46" s="361"/>
      <c r="M46" s="361"/>
    </row>
    <row r="47" spans="1:13">
      <c r="A47" s="408"/>
      <c r="B47" s="408"/>
      <c r="C47" s="358"/>
      <c r="D47" s="409"/>
      <c r="E47" s="409"/>
      <c r="F47" s="409"/>
      <c r="G47" s="409"/>
      <c r="I47" s="360"/>
      <c r="J47" s="361"/>
      <c r="K47" s="361"/>
      <c r="L47" s="361"/>
      <c r="M47" s="361"/>
    </row>
    <row r="48" spans="1:13">
      <c r="A48" s="410"/>
      <c r="B48" s="410"/>
      <c r="C48" s="411"/>
      <c r="D48" s="409"/>
      <c r="E48" s="409"/>
      <c r="F48" s="409"/>
      <c r="G48" s="409"/>
      <c r="H48" s="412"/>
      <c r="I48" s="360"/>
      <c r="J48" s="361"/>
      <c r="K48" s="361"/>
      <c r="L48" s="361"/>
      <c r="M48" s="361"/>
    </row>
    <row r="49" spans="1:13">
      <c r="A49" s="334" t="s">
        <v>516</v>
      </c>
      <c r="B49" s="334"/>
      <c r="C49" s="413"/>
      <c r="D49" s="335"/>
      <c r="E49" s="336"/>
      <c r="F49" s="414" t="s">
        <v>543</v>
      </c>
      <c r="G49" s="415"/>
      <c r="H49" s="335"/>
      <c r="I49" s="337"/>
      <c r="J49" s="336"/>
      <c r="K49" s="336"/>
      <c r="L49" s="336"/>
      <c r="M49" s="336"/>
    </row>
    <row r="50" spans="1:13">
      <c r="A50" s="338" t="s">
        <v>483</v>
      </c>
      <c r="B50" s="338"/>
      <c r="C50" s="411"/>
      <c r="D50" s="339"/>
      <c r="E50" s="340"/>
      <c r="F50" s="416"/>
      <c r="G50" s="416"/>
      <c r="H50" s="340"/>
      <c r="I50" s="341"/>
      <c r="J50" s="340"/>
      <c r="K50" s="340"/>
      <c r="L50" s="340"/>
      <c r="M50" s="340"/>
    </row>
    <row r="51" spans="1:13">
      <c r="A51" s="332" t="s">
        <v>240</v>
      </c>
      <c r="B51" s="332"/>
      <c r="C51" s="358"/>
      <c r="D51" s="342"/>
      <c r="E51" s="342"/>
      <c r="F51" s="343"/>
      <c r="G51" s="343"/>
      <c r="H51" s="340"/>
      <c r="I51" s="341"/>
      <c r="J51" s="340"/>
      <c r="K51" s="340"/>
      <c r="L51" s="340"/>
      <c r="M51" s="340"/>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abSelected="1" workbookViewId="0">
      <selection activeCell="D7" sqref="D7"/>
    </sheetView>
  </sheetViews>
  <sheetFormatPr defaultColWidth="9.140625" defaultRowHeight="15"/>
  <cols>
    <col min="1" max="1" width="7.85546875" style="171" customWidth="1"/>
    <col min="2" max="2" width="15.7109375" style="171" customWidth="1"/>
    <col min="3" max="3" width="33.85546875" style="171" customWidth="1"/>
    <col min="4" max="4" width="32" style="171" customWidth="1"/>
    <col min="5" max="16384" width="9.140625" style="171"/>
  </cols>
  <sheetData>
    <row r="2" spans="1:12" ht="18.75">
      <c r="B2" s="170" t="s">
        <v>601</v>
      </c>
    </row>
    <row r="3" spans="1:12" ht="19.5">
      <c r="B3" s="172" t="s">
        <v>582</v>
      </c>
    </row>
    <row r="4" spans="1:12" ht="18.75">
      <c r="B4" s="173"/>
      <c r="C4" s="174" t="s">
        <v>583</v>
      </c>
      <c r="D4" s="175" t="s">
        <v>590</v>
      </c>
    </row>
    <row r="5" spans="1:12" ht="18.75">
      <c r="B5" s="173"/>
      <c r="C5" s="176" t="s">
        <v>585</v>
      </c>
      <c r="D5" s="177" t="s">
        <v>586</v>
      </c>
    </row>
    <row r="6" spans="1:12" ht="18.75">
      <c r="B6" s="173"/>
      <c r="C6" s="174" t="s">
        <v>587</v>
      </c>
      <c r="D6" s="175" t="s">
        <v>56</v>
      </c>
      <c r="J6" s="178" t="s">
        <v>584</v>
      </c>
      <c r="K6" s="178"/>
    </row>
    <row r="7" spans="1:12" ht="18.75">
      <c r="B7" s="173"/>
      <c r="C7" s="176" t="s">
        <v>588</v>
      </c>
      <c r="D7" s="179"/>
      <c r="J7" s="178"/>
      <c r="K7" s="178"/>
    </row>
    <row r="8" spans="1:12" ht="18.75">
      <c r="B8" s="173"/>
      <c r="C8" s="174" t="s">
        <v>589</v>
      </c>
      <c r="D8" s="175">
        <v>2021</v>
      </c>
      <c r="J8" s="178" t="s">
        <v>590</v>
      </c>
      <c r="K8" s="178"/>
    </row>
    <row r="9" spans="1:12" ht="18.75">
      <c r="B9" s="173"/>
      <c r="C9" s="180" t="s">
        <v>591</v>
      </c>
      <c r="D9" s="181">
        <v>2021</v>
      </c>
      <c r="J9" s="178" t="s">
        <v>592</v>
      </c>
      <c r="K9" s="178"/>
    </row>
    <row r="10" spans="1:12" ht="18.75">
      <c r="B10" s="173"/>
      <c r="C10" s="180"/>
      <c r="D10" s="181"/>
      <c r="J10" s="178"/>
      <c r="K10" s="178"/>
    </row>
    <row r="11" spans="1:12" ht="34.5" customHeight="1">
      <c r="A11" s="573" t="s">
        <v>247</v>
      </c>
      <c r="B11" s="573"/>
      <c r="C11" s="573" t="s">
        <v>312</v>
      </c>
      <c r="D11" s="573"/>
      <c r="E11" s="573"/>
      <c r="F11" s="573"/>
      <c r="J11" s="178"/>
      <c r="K11" s="178"/>
    </row>
    <row r="12" spans="1:12" ht="43.5" customHeight="1">
      <c r="A12" s="573" t="s">
        <v>245</v>
      </c>
      <c r="B12" s="573"/>
      <c r="C12" s="573" t="s">
        <v>481</v>
      </c>
      <c r="D12" s="573"/>
      <c r="E12" s="573"/>
      <c r="F12" s="573"/>
      <c r="J12" s="178"/>
      <c r="K12" s="178"/>
    </row>
    <row r="13" spans="1:12" ht="48" customHeight="1">
      <c r="A13" s="571" t="s">
        <v>244</v>
      </c>
      <c r="B13" s="571"/>
      <c r="C13" s="571" t="s">
        <v>246</v>
      </c>
      <c r="D13" s="571"/>
      <c r="E13" s="571"/>
      <c r="F13" s="571"/>
      <c r="J13" s="178">
        <v>1</v>
      </c>
      <c r="K13" s="178" t="s">
        <v>46</v>
      </c>
    </row>
    <row r="14" spans="1:12" ht="34.5" customHeight="1">
      <c r="A14" s="571" t="s">
        <v>248</v>
      </c>
      <c r="B14" s="571"/>
      <c r="C14" s="572">
        <v>44390</v>
      </c>
      <c r="D14" s="572"/>
      <c r="E14" s="572"/>
      <c r="F14" s="572"/>
      <c r="J14" s="178"/>
      <c r="K14" s="178"/>
    </row>
    <row r="15" spans="1:12">
      <c r="B15" s="182"/>
      <c r="J15" s="178">
        <v>4</v>
      </c>
      <c r="K15" s="178" t="s">
        <v>135</v>
      </c>
    </row>
    <row r="16" spans="1:12">
      <c r="D16" s="182" t="s">
        <v>602</v>
      </c>
      <c r="J16" s="178">
        <v>5</v>
      </c>
      <c r="K16" s="183"/>
      <c r="L16" s="184"/>
    </row>
    <row r="17" spans="2:12">
      <c r="D17" s="182" t="s">
        <v>603</v>
      </c>
      <c r="J17" s="178"/>
      <c r="K17" s="183"/>
      <c r="L17" s="184"/>
    </row>
    <row r="18" spans="2:12">
      <c r="B18" s="185" t="s">
        <v>593</v>
      </c>
      <c r="C18" s="185" t="s">
        <v>594</v>
      </c>
      <c r="D18" s="185" t="s">
        <v>595</v>
      </c>
      <c r="J18" s="178">
        <v>6</v>
      </c>
      <c r="K18" s="183"/>
      <c r="L18" s="184"/>
    </row>
    <row r="19" spans="2:12" ht="30">
      <c r="B19" s="186">
        <v>1</v>
      </c>
      <c r="C19" s="189" t="s">
        <v>610</v>
      </c>
      <c r="D19" s="194" t="s">
        <v>609</v>
      </c>
      <c r="J19" s="178"/>
      <c r="K19" s="183"/>
      <c r="L19" s="184"/>
    </row>
    <row r="20" spans="2:12" ht="30">
      <c r="B20" s="186">
        <v>2</v>
      </c>
      <c r="C20" s="189" t="s">
        <v>611</v>
      </c>
      <c r="D20" s="194" t="s">
        <v>612</v>
      </c>
      <c r="J20" s="178"/>
      <c r="K20" s="183"/>
      <c r="L20" s="184"/>
    </row>
    <row r="21" spans="2:12" ht="54.75" customHeight="1">
      <c r="B21" s="186" t="s">
        <v>78</v>
      </c>
      <c r="C21" s="189" t="s">
        <v>615</v>
      </c>
      <c r="D21" s="194"/>
      <c r="J21" s="178"/>
      <c r="K21" s="183"/>
      <c r="L21" s="184"/>
    </row>
    <row r="22" spans="2:12" ht="30">
      <c r="B22" s="186">
        <v>3</v>
      </c>
      <c r="C22" s="187" t="s">
        <v>596</v>
      </c>
      <c r="D22" s="188" t="s">
        <v>605</v>
      </c>
      <c r="J22" s="178">
        <v>7</v>
      </c>
      <c r="K22" s="183"/>
      <c r="L22" s="184"/>
    </row>
    <row r="23" spans="2:12" ht="30">
      <c r="B23" s="186">
        <v>4</v>
      </c>
      <c r="C23" s="187" t="s">
        <v>597</v>
      </c>
      <c r="D23" s="188" t="s">
        <v>604</v>
      </c>
      <c r="J23" s="178">
        <v>8</v>
      </c>
      <c r="K23" s="183"/>
      <c r="L23" s="184"/>
    </row>
    <row r="24" spans="2:12" ht="30">
      <c r="B24" s="186">
        <v>5</v>
      </c>
      <c r="C24" s="187" t="s">
        <v>598</v>
      </c>
      <c r="D24" s="188" t="s">
        <v>606</v>
      </c>
      <c r="J24" s="178">
        <v>9</v>
      </c>
      <c r="K24" s="183"/>
      <c r="L24" s="184"/>
    </row>
    <row r="25" spans="2:12" ht="75">
      <c r="B25" s="186">
        <v>6</v>
      </c>
      <c r="C25" s="187" t="s">
        <v>599</v>
      </c>
      <c r="D25" s="188" t="s">
        <v>607</v>
      </c>
      <c r="J25" s="178">
        <v>10</v>
      </c>
      <c r="K25" s="183"/>
      <c r="L25" s="184"/>
    </row>
    <row r="26" spans="2:12" ht="30">
      <c r="B26" s="186">
        <v>7</v>
      </c>
      <c r="C26" s="187" t="s">
        <v>600</v>
      </c>
      <c r="D26" s="188" t="s">
        <v>608</v>
      </c>
      <c r="J26" s="178">
        <v>11</v>
      </c>
      <c r="K26" s="183"/>
      <c r="L26" s="184"/>
    </row>
    <row r="27" spans="2:12" ht="75">
      <c r="B27" s="186">
        <v>8</v>
      </c>
      <c r="C27" s="187" t="s">
        <v>599</v>
      </c>
      <c r="D27" s="188" t="s">
        <v>607</v>
      </c>
    </row>
    <row r="28" spans="2:12" ht="87" customHeight="1">
      <c r="B28" s="186" t="s">
        <v>86</v>
      </c>
      <c r="C28" s="189" t="s">
        <v>613</v>
      </c>
      <c r="D28" s="195" t="s">
        <v>614</v>
      </c>
    </row>
    <row r="31" spans="2:12" ht="28.5" customHeight="1">
      <c r="B31" s="190"/>
      <c r="D31" s="190"/>
    </row>
    <row r="32" spans="2:12">
      <c r="B32" s="191"/>
      <c r="D32" s="191"/>
    </row>
    <row r="33" spans="2:4">
      <c r="B33" s="192"/>
      <c r="D33" s="192"/>
    </row>
    <row r="34" spans="2:4">
      <c r="B34" s="192"/>
      <c r="D34" s="192"/>
    </row>
    <row r="35" spans="2:4">
      <c r="B35" s="193"/>
      <c r="D35" s="182"/>
    </row>
    <row r="36" spans="2:4">
      <c r="B36" s="193"/>
      <c r="D36" s="19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view="pageBreakPreview" zoomScaleNormal="100" zoomScaleSheetLayoutView="100" workbookViewId="0">
      <selection activeCell="D33" sqref="D33"/>
    </sheetView>
  </sheetViews>
  <sheetFormatPr defaultColWidth="9.140625" defaultRowHeight="12.75"/>
  <cols>
    <col min="1" max="1" width="56" style="509" customWidth="1"/>
    <col min="2" max="2" width="10.28515625" style="561" customWidth="1"/>
    <col min="3" max="3" width="13.42578125" style="509" customWidth="1"/>
    <col min="4" max="4" width="21.85546875" style="509" customWidth="1"/>
    <col min="5" max="5" width="19.140625" style="509" customWidth="1"/>
    <col min="6" max="6" width="24.5703125" style="569" customWidth="1"/>
    <col min="7" max="7" width="17.5703125" style="509" bestFit="1" customWidth="1"/>
    <col min="8" max="8" width="14.7109375" style="509" bestFit="1" customWidth="1"/>
    <col min="9" max="16384" width="9.140625" style="509"/>
  </cols>
  <sheetData>
    <row r="1" spans="1:9" ht="27" customHeight="1">
      <c r="A1" s="580" t="s">
        <v>236</v>
      </c>
      <c r="B1" s="580"/>
      <c r="C1" s="580"/>
      <c r="D1" s="580"/>
      <c r="E1" s="580"/>
    </row>
    <row r="2" spans="1:9" ht="35.25" customHeight="1">
      <c r="A2" s="581" t="s">
        <v>171</v>
      </c>
      <c r="B2" s="581"/>
      <c r="C2" s="581"/>
      <c r="D2" s="581"/>
      <c r="E2" s="581"/>
    </row>
    <row r="3" spans="1:9">
      <c r="A3" s="582" t="s">
        <v>673</v>
      </c>
      <c r="B3" s="582"/>
      <c r="C3" s="582"/>
      <c r="D3" s="582"/>
      <c r="E3" s="582"/>
    </row>
    <row r="4" spans="1:9" ht="19.5" customHeight="1">
      <c r="A4" s="582"/>
      <c r="B4" s="582"/>
      <c r="C4" s="582"/>
      <c r="D4" s="582"/>
      <c r="E4" s="582"/>
    </row>
    <row r="5" spans="1:9">
      <c r="A5" s="583" t="str">
        <f>'ngay thang'!B10</f>
        <v>Quý 2 năm 2021/Quarter 2.2021</v>
      </c>
      <c r="B5" s="583"/>
      <c r="C5" s="583"/>
      <c r="D5" s="583"/>
      <c r="E5" s="583"/>
    </row>
    <row r="6" spans="1:9">
      <c r="A6" s="510"/>
      <c r="B6" s="510"/>
      <c r="C6" s="510"/>
      <c r="D6" s="510"/>
      <c r="E6" s="510"/>
    </row>
    <row r="7" spans="1:9" ht="25.5">
      <c r="A7" s="565" t="s">
        <v>245</v>
      </c>
      <c r="B7" s="576" t="s">
        <v>481</v>
      </c>
      <c r="C7" s="576"/>
      <c r="D7" s="576"/>
      <c r="E7" s="576"/>
    </row>
    <row r="8" spans="1:9" ht="25.5">
      <c r="A8" s="566" t="s">
        <v>244</v>
      </c>
      <c r="B8" s="577" t="s">
        <v>246</v>
      </c>
      <c r="C8" s="577"/>
      <c r="D8" s="577"/>
      <c r="E8" s="577"/>
    </row>
    <row r="9" spans="1:9" ht="25.5">
      <c r="A9" s="565" t="s">
        <v>247</v>
      </c>
      <c r="B9" s="576" t="s">
        <v>312</v>
      </c>
      <c r="C9" s="576"/>
      <c r="D9" s="576"/>
      <c r="E9" s="576"/>
    </row>
    <row r="10" spans="1:9" ht="25.5">
      <c r="A10" s="566" t="s">
        <v>248</v>
      </c>
      <c r="B10" s="577" t="str">
        <f>'ngay thang'!B14</f>
        <v>Ngày 13 tháng 07 năm 2021
13 Jul 2021</v>
      </c>
      <c r="C10" s="577"/>
      <c r="D10" s="577"/>
      <c r="E10" s="577"/>
    </row>
    <row r="12" spans="1:9" s="512" customFormat="1" ht="30" customHeight="1">
      <c r="A12" s="511" t="s">
        <v>173</v>
      </c>
      <c r="B12" s="511" t="s">
        <v>174</v>
      </c>
      <c r="C12" s="511" t="s">
        <v>175</v>
      </c>
      <c r="D12" s="511" t="s">
        <v>714</v>
      </c>
      <c r="E12" s="511" t="s">
        <v>715</v>
      </c>
      <c r="F12" s="570"/>
    </row>
    <row r="13" spans="1:9" s="512" customFormat="1" ht="23.25" customHeight="1">
      <c r="A13" s="513" t="s">
        <v>674</v>
      </c>
      <c r="B13" s="514" t="s">
        <v>46</v>
      </c>
      <c r="C13" s="514"/>
      <c r="D13" s="515"/>
      <c r="E13" s="515"/>
      <c r="F13" s="570"/>
    </row>
    <row r="14" spans="1:9" s="512" customFormat="1" ht="23.25" customHeight="1">
      <c r="A14" s="513" t="s">
        <v>675</v>
      </c>
      <c r="B14" s="516">
        <v>1</v>
      </c>
      <c r="C14" s="517"/>
      <c r="D14" s="518">
        <v>1164367193</v>
      </c>
      <c r="E14" s="518">
        <v>883701612</v>
      </c>
      <c r="F14" s="562"/>
      <c r="G14" s="562"/>
      <c r="H14" s="519"/>
      <c r="I14" s="519"/>
    </row>
    <row r="15" spans="1:9" s="512" customFormat="1" ht="31.5">
      <c r="A15" s="513" t="s">
        <v>676</v>
      </c>
      <c r="B15" s="516">
        <v>2</v>
      </c>
      <c r="C15" s="517"/>
      <c r="D15" s="518">
        <v>-236445374</v>
      </c>
      <c r="E15" s="518">
        <v>34265392</v>
      </c>
      <c r="F15" s="562"/>
      <c r="G15" s="562"/>
      <c r="H15" s="519"/>
      <c r="I15" s="519"/>
    </row>
    <row r="16" spans="1:9" s="512" customFormat="1" ht="36" customHeight="1">
      <c r="A16" s="520" t="s">
        <v>677</v>
      </c>
      <c r="B16" s="521">
        <v>3</v>
      </c>
      <c r="C16" s="514"/>
      <c r="D16" s="522"/>
      <c r="E16" s="522"/>
      <c r="F16" s="562"/>
      <c r="G16" s="562"/>
      <c r="H16" s="519"/>
      <c r="I16" s="519"/>
    </row>
    <row r="17" spans="1:9" s="512" customFormat="1" ht="24.75" customHeight="1">
      <c r="A17" s="520" t="s">
        <v>678</v>
      </c>
      <c r="B17" s="521">
        <v>4</v>
      </c>
      <c r="C17" s="514"/>
      <c r="D17" s="522"/>
      <c r="E17" s="518"/>
      <c r="F17" s="562"/>
      <c r="G17" s="562"/>
      <c r="H17" s="519"/>
      <c r="I17" s="519"/>
    </row>
    <row r="18" spans="1:9" s="512" customFormat="1" ht="23.25" customHeight="1">
      <c r="A18" s="513" t="s">
        <v>679</v>
      </c>
      <c r="B18" s="516">
        <v>5</v>
      </c>
      <c r="C18" s="517"/>
      <c r="D18" s="518">
        <v>-11064148704</v>
      </c>
      <c r="E18" s="518">
        <v>-3742543790</v>
      </c>
      <c r="F18" s="562"/>
      <c r="G18" s="562"/>
      <c r="H18" s="519"/>
      <c r="I18" s="519"/>
    </row>
    <row r="19" spans="1:9" s="512" customFormat="1" ht="23.25" customHeight="1">
      <c r="A19" s="520" t="s">
        <v>680</v>
      </c>
      <c r="B19" s="516">
        <v>20</v>
      </c>
      <c r="C19" s="517"/>
      <c r="D19" s="522">
        <v>-5734294549</v>
      </c>
      <c r="E19" s="522">
        <v>-9237682854</v>
      </c>
      <c r="F19" s="562"/>
      <c r="G19" s="562"/>
      <c r="H19" s="519"/>
      <c r="I19" s="519"/>
    </row>
    <row r="20" spans="1:9" s="512" customFormat="1" ht="23.25" customHeight="1">
      <c r="A20" s="523" t="s">
        <v>681</v>
      </c>
      <c r="B20" s="524">
        <v>6</v>
      </c>
      <c r="C20" s="525"/>
      <c r="D20" s="522"/>
      <c r="E20" s="522"/>
      <c r="F20" s="562"/>
      <c r="G20" s="562"/>
      <c r="H20" s="519"/>
      <c r="I20" s="519"/>
    </row>
    <row r="21" spans="1:9" s="512" customFormat="1" ht="23.25" customHeight="1">
      <c r="A21" s="523" t="s">
        <v>682</v>
      </c>
      <c r="B21" s="524">
        <v>7</v>
      </c>
      <c r="C21" s="525"/>
      <c r="D21" s="522">
        <v>-225897577</v>
      </c>
      <c r="E21" s="522">
        <v>210840977</v>
      </c>
      <c r="F21" s="562"/>
      <c r="G21" s="562"/>
      <c r="H21" s="519"/>
      <c r="I21" s="519"/>
    </row>
    <row r="22" spans="1:9" s="512" customFormat="1" ht="23.25" customHeight="1">
      <c r="A22" s="523" t="s">
        <v>683</v>
      </c>
      <c r="B22" s="524">
        <v>8</v>
      </c>
      <c r="C22" s="525"/>
      <c r="D22" s="522"/>
      <c r="E22" s="522"/>
      <c r="F22" s="562"/>
      <c r="G22" s="562"/>
      <c r="H22" s="519"/>
      <c r="I22" s="519"/>
    </row>
    <row r="23" spans="1:9" s="512" customFormat="1" ht="23.25" customHeight="1">
      <c r="A23" s="523" t="s">
        <v>684</v>
      </c>
      <c r="B23" s="524">
        <v>9</v>
      </c>
      <c r="C23" s="525"/>
      <c r="D23" s="522"/>
      <c r="E23" s="522"/>
      <c r="F23" s="562"/>
      <c r="G23" s="562"/>
      <c r="H23" s="519"/>
      <c r="I23" s="519"/>
    </row>
    <row r="24" spans="1:9" s="512" customFormat="1" ht="23.25" customHeight="1">
      <c r="A24" s="523" t="s">
        <v>685</v>
      </c>
      <c r="B24" s="524">
        <v>10</v>
      </c>
      <c r="C24" s="525"/>
      <c r="D24" s="522"/>
      <c r="E24" s="522"/>
      <c r="F24" s="562"/>
      <c r="G24" s="562"/>
      <c r="H24" s="519"/>
      <c r="I24" s="519"/>
    </row>
    <row r="25" spans="1:9" s="512" customFormat="1" ht="23.25" customHeight="1">
      <c r="A25" s="523" t="s">
        <v>686</v>
      </c>
      <c r="B25" s="524">
        <v>11</v>
      </c>
      <c r="C25" s="525"/>
      <c r="D25" s="522"/>
      <c r="E25" s="522"/>
      <c r="F25" s="562"/>
      <c r="G25" s="562"/>
      <c r="H25" s="519"/>
      <c r="I25" s="519"/>
    </row>
    <row r="26" spans="1:9" s="512" customFormat="1" ht="23.25" customHeight="1">
      <c r="A26" s="523" t="s">
        <v>687</v>
      </c>
      <c r="B26" s="524">
        <v>12</v>
      </c>
      <c r="C26" s="525"/>
      <c r="D26" s="522"/>
      <c r="E26" s="522"/>
      <c r="F26" s="562"/>
      <c r="G26" s="562"/>
      <c r="H26" s="519"/>
      <c r="I26" s="519"/>
    </row>
    <row r="27" spans="1:9" s="512" customFormat="1" ht="23.25" customHeight="1">
      <c r="A27" s="523" t="s">
        <v>688</v>
      </c>
      <c r="B27" s="524">
        <v>13</v>
      </c>
      <c r="C27" s="525"/>
      <c r="D27" s="522">
        <v>-4650293</v>
      </c>
      <c r="E27" s="522">
        <v>9564058</v>
      </c>
      <c r="F27" s="562"/>
      <c r="G27" s="562"/>
      <c r="H27" s="519"/>
      <c r="I27" s="519"/>
    </row>
    <row r="28" spans="1:9" s="512" customFormat="1" ht="23.25" customHeight="1">
      <c r="A28" s="523" t="s">
        <v>689</v>
      </c>
      <c r="B28" s="524">
        <v>14</v>
      </c>
      <c r="C28" s="525"/>
      <c r="D28" s="522">
        <v>-5137370818</v>
      </c>
      <c r="E28" s="522">
        <v>5321660276</v>
      </c>
      <c r="F28" s="562"/>
      <c r="G28" s="562"/>
      <c r="H28" s="519"/>
      <c r="I28" s="519"/>
    </row>
    <row r="29" spans="1:9" s="512" customFormat="1" ht="23.25" customHeight="1">
      <c r="A29" s="523" t="s">
        <v>690</v>
      </c>
      <c r="B29" s="524">
        <v>15</v>
      </c>
      <c r="C29" s="525"/>
      <c r="D29" s="522">
        <v>199558</v>
      </c>
      <c r="E29" s="522">
        <v>495839</v>
      </c>
      <c r="F29" s="562"/>
      <c r="G29" s="562"/>
      <c r="H29" s="519"/>
      <c r="I29" s="519"/>
    </row>
    <row r="30" spans="1:9" s="512" customFormat="1" ht="23.25" customHeight="1">
      <c r="A30" s="523" t="s">
        <v>691</v>
      </c>
      <c r="B30" s="524">
        <v>16</v>
      </c>
      <c r="C30" s="525"/>
      <c r="D30" s="522">
        <v>38893142</v>
      </c>
      <c r="E30" s="522">
        <v>-41534252</v>
      </c>
      <c r="F30" s="562"/>
      <c r="G30" s="562"/>
      <c r="H30" s="519"/>
      <c r="I30" s="519"/>
    </row>
    <row r="31" spans="1:9" s="512" customFormat="1" ht="23.25" customHeight="1">
      <c r="A31" s="523" t="s">
        <v>692</v>
      </c>
      <c r="B31" s="524">
        <v>17</v>
      </c>
      <c r="C31" s="525"/>
      <c r="D31" s="522">
        <v>-1028167</v>
      </c>
      <c r="E31" s="522">
        <v>-5887834</v>
      </c>
      <c r="F31" s="562"/>
      <c r="G31" s="562"/>
      <c r="H31" s="519"/>
      <c r="I31" s="519"/>
    </row>
    <row r="32" spans="1:9" s="512" customFormat="1" ht="23.25" customHeight="1">
      <c r="A32" s="523" t="s">
        <v>693</v>
      </c>
      <c r="B32" s="524">
        <v>18</v>
      </c>
      <c r="C32" s="525"/>
      <c r="D32" s="522"/>
      <c r="E32" s="526"/>
      <c r="F32" s="562"/>
      <c r="G32" s="562"/>
      <c r="H32" s="519"/>
      <c r="I32" s="519"/>
    </row>
    <row r="33" spans="1:9" s="512" customFormat="1" ht="23.25" customHeight="1">
      <c r="A33" s="527" t="s">
        <v>694</v>
      </c>
      <c r="B33" s="528">
        <v>19</v>
      </c>
      <c r="C33" s="529"/>
      <c r="D33" s="526">
        <v>-10136226885</v>
      </c>
      <c r="E33" s="518">
        <v>-2824576786</v>
      </c>
      <c r="F33" s="562"/>
      <c r="G33" s="562"/>
      <c r="H33" s="519"/>
      <c r="I33" s="519"/>
    </row>
    <row r="34" spans="1:9" s="512" customFormat="1" ht="23.25" customHeight="1">
      <c r="A34" s="513" t="s">
        <v>695</v>
      </c>
      <c r="B34" s="530" t="s">
        <v>56</v>
      </c>
      <c r="C34" s="514"/>
      <c r="D34" s="522"/>
      <c r="E34" s="522"/>
      <c r="F34" s="562"/>
      <c r="G34" s="562"/>
      <c r="H34" s="519"/>
      <c r="I34" s="519"/>
    </row>
    <row r="35" spans="1:9" s="512" customFormat="1" ht="23.25" customHeight="1">
      <c r="A35" s="520" t="s">
        <v>696</v>
      </c>
      <c r="B35" s="521">
        <v>31</v>
      </c>
      <c r="C35" s="514"/>
      <c r="D35" s="522">
        <v>61342338614</v>
      </c>
      <c r="E35" s="522">
        <v>69549223617</v>
      </c>
      <c r="F35" s="562"/>
      <c r="G35" s="562"/>
      <c r="H35" s="519"/>
      <c r="I35" s="519"/>
    </row>
    <row r="36" spans="1:9" s="512" customFormat="1" ht="23.25" customHeight="1">
      <c r="A36" s="520" t="s">
        <v>697</v>
      </c>
      <c r="B36" s="521">
        <v>32</v>
      </c>
      <c r="C36" s="514"/>
      <c r="D36" s="522">
        <v>53014520428</v>
      </c>
      <c r="E36" s="531">
        <v>70599140749</v>
      </c>
      <c r="F36" s="562"/>
      <c r="G36" s="562"/>
      <c r="H36" s="519"/>
      <c r="I36" s="519"/>
    </row>
    <row r="37" spans="1:9" s="512" customFormat="1" ht="23.25" customHeight="1">
      <c r="A37" s="520" t="s">
        <v>698</v>
      </c>
      <c r="B37" s="521">
        <v>33</v>
      </c>
      <c r="C37" s="514"/>
      <c r="D37" s="531"/>
      <c r="E37" s="531"/>
      <c r="F37" s="562"/>
      <c r="G37" s="562"/>
      <c r="H37" s="519"/>
      <c r="I37" s="519"/>
    </row>
    <row r="38" spans="1:9" s="512" customFormat="1" ht="23.25" customHeight="1">
      <c r="A38" s="520" t="s">
        <v>699</v>
      </c>
      <c r="B38" s="521">
        <v>34</v>
      </c>
      <c r="C38" s="514"/>
      <c r="D38" s="531"/>
      <c r="E38" s="531"/>
      <c r="F38" s="562"/>
      <c r="G38" s="562"/>
      <c r="H38" s="519"/>
      <c r="I38" s="519"/>
    </row>
    <row r="39" spans="1:9" s="512" customFormat="1" ht="23.25" customHeight="1">
      <c r="A39" s="523" t="s">
        <v>700</v>
      </c>
      <c r="B39" s="524">
        <v>35</v>
      </c>
      <c r="C39" s="525"/>
      <c r="D39" s="531"/>
      <c r="E39" s="526"/>
      <c r="F39" s="562"/>
      <c r="G39" s="562"/>
      <c r="H39" s="519"/>
      <c r="I39" s="519"/>
    </row>
    <row r="40" spans="1:9" s="512" customFormat="1" ht="23.25" customHeight="1">
      <c r="A40" s="527" t="s">
        <v>701</v>
      </c>
      <c r="B40" s="528">
        <v>30</v>
      </c>
      <c r="C40" s="529"/>
      <c r="D40" s="526">
        <v>8327818186</v>
      </c>
      <c r="E40" s="518">
        <v>-1049917132</v>
      </c>
      <c r="F40" s="562"/>
      <c r="G40" s="562"/>
      <c r="H40" s="519"/>
      <c r="I40" s="519"/>
    </row>
    <row r="41" spans="1:9" s="512" customFormat="1" ht="31.5">
      <c r="A41" s="532" t="s">
        <v>702</v>
      </c>
      <c r="B41" s="524">
        <v>40</v>
      </c>
      <c r="C41" s="525"/>
      <c r="D41" s="518">
        <v>-1808408699</v>
      </c>
      <c r="E41" s="533">
        <v>-3874493918</v>
      </c>
      <c r="F41" s="562"/>
      <c r="G41" s="562"/>
      <c r="H41" s="519"/>
      <c r="I41" s="519"/>
    </row>
    <row r="42" spans="1:9" s="512" customFormat="1" ht="23.25" customHeight="1">
      <c r="A42" s="532" t="s">
        <v>703</v>
      </c>
      <c r="B42" s="524">
        <v>50</v>
      </c>
      <c r="C42" s="534"/>
      <c r="D42" s="533">
        <v>9875824375</v>
      </c>
      <c r="E42" s="535">
        <v>13750318293</v>
      </c>
      <c r="F42" s="562"/>
      <c r="G42" s="562"/>
      <c r="H42" s="519"/>
      <c r="I42" s="519"/>
    </row>
    <row r="43" spans="1:9" s="512" customFormat="1" ht="23.25" customHeight="1">
      <c r="A43" s="523" t="s">
        <v>704</v>
      </c>
      <c r="B43" s="524">
        <v>51</v>
      </c>
      <c r="C43" s="525"/>
      <c r="D43" s="535">
        <v>9875824375</v>
      </c>
      <c r="E43" s="535">
        <v>13750318293</v>
      </c>
      <c r="F43" s="562"/>
      <c r="G43" s="562"/>
      <c r="H43" s="519"/>
      <c r="I43" s="519"/>
    </row>
    <row r="44" spans="1:9" s="512" customFormat="1" ht="23.25" customHeight="1">
      <c r="A44" s="523" t="s">
        <v>705</v>
      </c>
      <c r="B44" s="524">
        <v>52</v>
      </c>
      <c r="C44" s="534"/>
      <c r="D44" s="535">
        <v>4389663321</v>
      </c>
      <c r="E44" s="535">
        <v>8585817515</v>
      </c>
      <c r="F44" s="562"/>
      <c r="G44" s="562"/>
      <c r="H44" s="519"/>
      <c r="I44" s="519"/>
    </row>
    <row r="45" spans="1:9" s="512" customFormat="1" ht="23.25" customHeight="1">
      <c r="A45" s="523" t="s">
        <v>706</v>
      </c>
      <c r="B45" s="524">
        <v>52.1</v>
      </c>
      <c r="C45" s="534"/>
      <c r="D45" s="535"/>
      <c r="E45" s="522">
        <v>5000000000</v>
      </c>
      <c r="F45" s="562"/>
      <c r="G45" s="562"/>
      <c r="H45" s="519"/>
      <c r="I45" s="519"/>
    </row>
    <row r="46" spans="1:9" s="512" customFormat="1" ht="23.25" customHeight="1">
      <c r="A46" s="536" t="s">
        <v>707</v>
      </c>
      <c r="B46" s="524">
        <v>53</v>
      </c>
      <c r="C46" s="537"/>
      <c r="D46" s="522">
        <v>5486161054</v>
      </c>
      <c r="E46" s="538">
        <v>164500778</v>
      </c>
      <c r="F46" s="562"/>
      <c r="G46" s="562"/>
      <c r="H46" s="519"/>
      <c r="I46" s="519"/>
    </row>
    <row r="47" spans="1:9" s="512" customFormat="1" ht="23.25" customHeight="1">
      <c r="A47" s="536" t="s">
        <v>708</v>
      </c>
      <c r="B47" s="524">
        <v>54</v>
      </c>
      <c r="C47" s="537"/>
      <c r="D47" s="538"/>
      <c r="E47" s="533"/>
      <c r="F47" s="562"/>
      <c r="G47" s="562"/>
      <c r="H47" s="519"/>
      <c r="I47" s="519"/>
    </row>
    <row r="48" spans="1:9" s="512" customFormat="1" ht="23.25" customHeight="1">
      <c r="A48" s="532" t="s">
        <v>709</v>
      </c>
      <c r="B48" s="524">
        <v>55</v>
      </c>
      <c r="C48" s="539"/>
      <c r="D48" s="533">
        <v>8067415676</v>
      </c>
      <c r="E48" s="533">
        <v>9875824375</v>
      </c>
      <c r="F48" s="562"/>
      <c r="G48" s="562"/>
      <c r="H48" s="519"/>
      <c r="I48" s="519"/>
    </row>
    <row r="49" spans="1:9" s="512" customFormat="1" ht="23.25" customHeight="1">
      <c r="A49" s="523" t="s">
        <v>710</v>
      </c>
      <c r="B49" s="524">
        <v>56</v>
      </c>
      <c r="C49" s="525"/>
      <c r="D49" s="535">
        <v>8067415676</v>
      </c>
      <c r="E49" s="522">
        <v>9875824375</v>
      </c>
      <c r="F49" s="562"/>
      <c r="G49" s="562"/>
      <c r="H49" s="519"/>
      <c r="I49" s="519"/>
    </row>
    <row r="50" spans="1:9" s="512" customFormat="1" ht="23.25" customHeight="1">
      <c r="A50" s="523" t="s">
        <v>705</v>
      </c>
      <c r="B50" s="524">
        <v>57</v>
      </c>
      <c r="C50" s="537"/>
      <c r="D50" s="518">
        <v>7718625440</v>
      </c>
      <c r="E50" s="522">
        <v>4389663321</v>
      </c>
      <c r="F50" s="562"/>
      <c r="G50" s="562"/>
      <c r="H50" s="519"/>
      <c r="I50" s="519"/>
    </row>
    <row r="51" spans="1:9" s="512" customFormat="1" ht="23.25" customHeight="1">
      <c r="A51" s="523" t="s">
        <v>706</v>
      </c>
      <c r="B51" s="524">
        <v>57.1</v>
      </c>
      <c r="C51" s="537"/>
      <c r="D51" s="518"/>
      <c r="E51" s="518"/>
      <c r="F51" s="562"/>
      <c r="G51" s="562"/>
      <c r="H51" s="519"/>
      <c r="I51" s="519"/>
    </row>
    <row r="52" spans="1:9" s="512" customFormat="1" ht="23.25" customHeight="1">
      <c r="A52" s="523" t="s">
        <v>707</v>
      </c>
      <c r="B52" s="524">
        <v>58</v>
      </c>
      <c r="C52" s="537"/>
      <c r="D52" s="540">
        <v>348790236</v>
      </c>
      <c r="E52" s="522">
        <v>5486161054</v>
      </c>
      <c r="F52" s="562"/>
      <c r="G52" s="562"/>
      <c r="H52" s="519"/>
      <c r="I52" s="519"/>
    </row>
    <row r="53" spans="1:9" s="512" customFormat="1" ht="23.25" customHeight="1">
      <c r="A53" s="536" t="s">
        <v>708</v>
      </c>
      <c r="B53" s="524">
        <v>59</v>
      </c>
      <c r="C53" s="537"/>
      <c r="D53" s="541"/>
      <c r="E53" s="538"/>
      <c r="F53" s="562"/>
      <c r="G53" s="562"/>
      <c r="H53" s="519"/>
      <c r="I53" s="519"/>
    </row>
    <row r="54" spans="1:9" s="512" customFormat="1" ht="23.25" customHeight="1">
      <c r="A54" s="532" t="s">
        <v>711</v>
      </c>
      <c r="B54" s="524">
        <v>60</v>
      </c>
      <c r="C54" s="534"/>
      <c r="D54" s="542">
        <v>-1808408699</v>
      </c>
      <c r="E54" s="533">
        <v>-3874493918</v>
      </c>
      <c r="F54" s="562"/>
      <c r="G54" s="562"/>
      <c r="H54" s="519"/>
      <c r="I54" s="519"/>
    </row>
    <row r="55" spans="1:9" s="512" customFormat="1" ht="23.25" customHeight="1">
      <c r="A55" s="532" t="s">
        <v>712</v>
      </c>
      <c r="B55" s="524">
        <v>80</v>
      </c>
      <c r="C55" s="525"/>
      <c r="D55" s="543"/>
      <c r="E55" s="544"/>
      <c r="F55" s="570"/>
      <c r="G55" s="519"/>
      <c r="H55" s="519"/>
    </row>
    <row r="56" spans="1:9" s="512" customFormat="1" ht="29.25" customHeight="1">
      <c r="A56" s="511"/>
      <c r="B56" s="511"/>
      <c r="C56" s="511"/>
      <c r="D56" s="545"/>
      <c r="E56" s="511"/>
      <c r="F56" s="570"/>
      <c r="G56" s="519"/>
      <c r="H56" s="519"/>
    </row>
    <row r="57" spans="1:9" s="512" customFormat="1">
      <c r="A57" s="546"/>
      <c r="B57" s="547"/>
      <c r="C57" s="547"/>
      <c r="D57" s="548"/>
      <c r="E57" s="548"/>
      <c r="F57" s="570"/>
    </row>
    <row r="58" spans="1:9" s="512" customFormat="1">
      <c r="A58" s="549" t="s">
        <v>176</v>
      </c>
      <c r="B58" s="550"/>
      <c r="C58" s="54" t="s">
        <v>177</v>
      </c>
      <c r="D58" s="54"/>
      <c r="E58" s="570"/>
    </row>
    <row r="59" spans="1:9" s="512" customFormat="1">
      <c r="A59" s="551" t="s">
        <v>178</v>
      </c>
      <c r="B59" s="550"/>
      <c r="C59" s="118" t="s">
        <v>179</v>
      </c>
      <c r="D59" s="118"/>
      <c r="E59" s="570"/>
    </row>
    <row r="60" spans="1:9" s="512" customFormat="1">
      <c r="A60" s="552"/>
      <c r="B60" s="550"/>
      <c r="C60" s="53"/>
      <c r="D60" s="53"/>
      <c r="E60" s="53"/>
      <c r="F60" s="570"/>
    </row>
    <row r="61" spans="1:9" s="512" customFormat="1">
      <c r="A61" s="552"/>
      <c r="B61" s="550"/>
      <c r="C61" s="53"/>
      <c r="D61" s="53"/>
      <c r="E61" s="53"/>
      <c r="F61" s="570"/>
    </row>
    <row r="62" spans="1:9" s="512" customFormat="1">
      <c r="A62" s="552"/>
      <c r="B62" s="550"/>
      <c r="C62" s="53"/>
      <c r="D62" s="53"/>
      <c r="E62" s="53"/>
      <c r="F62" s="570"/>
    </row>
    <row r="63" spans="1:9" s="512" customFormat="1">
      <c r="A63" s="552"/>
      <c r="B63" s="550"/>
      <c r="C63" s="53"/>
      <c r="D63" s="53"/>
      <c r="E63" s="53"/>
      <c r="F63" s="570"/>
    </row>
    <row r="64" spans="1:9" s="512" customFormat="1">
      <c r="A64" s="552"/>
      <c r="B64" s="550"/>
      <c r="C64" s="53"/>
      <c r="D64" s="53"/>
      <c r="E64" s="53"/>
      <c r="F64" s="570"/>
    </row>
    <row r="65" spans="1:6" s="512" customFormat="1">
      <c r="A65" s="552"/>
      <c r="B65" s="550"/>
      <c r="C65" s="53"/>
      <c r="D65" s="53"/>
      <c r="E65" s="53"/>
      <c r="F65" s="570"/>
    </row>
    <row r="66" spans="1:6" s="512" customFormat="1">
      <c r="A66" s="553"/>
      <c r="B66" s="554"/>
      <c r="C66" s="57"/>
      <c r="D66" s="553"/>
      <c r="E66" s="57"/>
      <c r="F66" s="570"/>
    </row>
    <row r="67" spans="1:6" s="512" customFormat="1">
      <c r="A67" s="549" t="s">
        <v>239</v>
      </c>
      <c r="B67" s="550"/>
      <c r="C67" s="121" t="s">
        <v>482</v>
      </c>
      <c r="D67" s="54"/>
      <c r="F67" s="570"/>
    </row>
    <row r="68" spans="1:6" s="512" customFormat="1">
      <c r="A68" s="549" t="s">
        <v>483</v>
      </c>
      <c r="B68" s="550"/>
      <c r="C68" s="53"/>
      <c r="D68" s="54"/>
      <c r="E68" s="54"/>
      <c r="F68" s="570"/>
    </row>
    <row r="69" spans="1:6" s="512" customFormat="1">
      <c r="A69" s="512" t="s">
        <v>240</v>
      </c>
      <c r="B69" s="550"/>
      <c r="C69" s="53"/>
      <c r="D69" s="53"/>
      <c r="E69" s="53"/>
      <c r="F69" s="570"/>
    </row>
    <row r="70" spans="1:6" s="512" customFormat="1">
      <c r="A70" s="555"/>
      <c r="B70" s="547"/>
      <c r="E70" s="556"/>
      <c r="F70" s="570"/>
    </row>
    <row r="71" spans="1:6" s="512" customFormat="1">
      <c r="A71" s="555"/>
      <c r="B71" s="547"/>
      <c r="E71" s="556"/>
      <c r="F71" s="570"/>
    </row>
    <row r="72" spans="1:6" s="512" customFormat="1">
      <c r="A72" s="578"/>
      <c r="B72" s="578"/>
      <c r="C72" s="557"/>
      <c r="D72" s="578"/>
      <c r="E72" s="578"/>
      <c r="F72" s="570"/>
    </row>
    <row r="73" spans="1:6" s="512" customFormat="1">
      <c r="A73" s="579"/>
      <c r="B73" s="579"/>
      <c r="C73" s="558"/>
      <c r="D73" s="579"/>
      <c r="E73" s="579"/>
      <c r="F73" s="570"/>
    </row>
    <row r="74" spans="1:6" s="512" customFormat="1">
      <c r="A74" s="574"/>
      <c r="B74" s="574"/>
      <c r="C74" s="559"/>
      <c r="D74" s="575"/>
      <c r="E74" s="575"/>
      <c r="F74" s="570"/>
    </row>
    <row r="75" spans="1:6" s="512" customFormat="1">
      <c r="B75" s="560"/>
      <c r="F75" s="570"/>
    </row>
    <row r="76" spans="1:6" s="512" customFormat="1">
      <c r="B76" s="560"/>
      <c r="F76" s="570"/>
    </row>
    <row r="77" spans="1:6" s="512" customFormat="1">
      <c r="B77" s="560"/>
      <c r="F77" s="570"/>
    </row>
    <row r="78" spans="1:6" s="512" customFormat="1">
      <c r="B78" s="560"/>
      <c r="F78" s="570"/>
    </row>
    <row r="79" spans="1:6" s="512" customFormat="1">
      <c r="B79" s="560"/>
      <c r="F79" s="570"/>
    </row>
    <row r="80" spans="1:6" s="512" customFormat="1">
      <c r="B80" s="560"/>
      <c r="F80" s="570"/>
    </row>
    <row r="81" spans="2:6" s="512" customFormat="1">
      <c r="B81" s="560"/>
      <c r="F81" s="570"/>
    </row>
    <row r="82" spans="2:6" s="512" customFormat="1">
      <c r="B82" s="560"/>
      <c r="F82" s="570"/>
    </row>
    <row r="83" spans="2:6" s="512" customFormat="1">
      <c r="B83" s="560"/>
      <c r="F83" s="570"/>
    </row>
    <row r="84" spans="2:6" s="512" customFormat="1">
      <c r="B84" s="560"/>
      <c r="F84" s="570"/>
    </row>
    <row r="85" spans="2:6" s="512" customFormat="1">
      <c r="B85" s="560"/>
      <c r="F85" s="570"/>
    </row>
    <row r="86" spans="2:6" s="512" customFormat="1">
      <c r="B86" s="560"/>
      <c r="F86" s="570"/>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activeCell="E23" sqref="E23"/>
    </sheetView>
  </sheetViews>
  <sheetFormatPr defaultColWidth="9.140625" defaultRowHeight="12.75"/>
  <cols>
    <col min="1" max="1" width="49.28515625" style="47" customWidth="1"/>
    <col min="2" max="2" width="14.28515625" style="47" customWidth="1"/>
    <col min="3" max="3" width="9.140625" style="47"/>
    <col min="4" max="4" width="21.5703125" style="48" customWidth="1"/>
    <col min="5" max="5" width="22.140625" style="48" customWidth="1"/>
    <col min="6" max="6" width="20.42578125" style="48" customWidth="1"/>
    <col min="7" max="7" width="18.42578125" style="48" customWidth="1"/>
    <col min="8" max="8" width="19.7109375" style="50" customWidth="1"/>
    <col min="9" max="10" width="14" style="47" bestFit="1" customWidth="1"/>
    <col min="11" max="11" width="12.42578125" style="47" bestFit="1" customWidth="1"/>
    <col min="12" max="12" width="14" style="47" bestFit="1" customWidth="1"/>
    <col min="13" max="13" width="17.5703125" style="138" customWidth="1"/>
    <col min="14" max="14" width="17.5703125" style="138" bestFit="1" customWidth="1"/>
    <col min="15" max="15" width="21.140625" style="47" customWidth="1"/>
    <col min="16" max="16" width="13.42578125" style="47" bestFit="1" customWidth="1"/>
    <col min="17" max="16384" width="9.140625" style="47"/>
  </cols>
  <sheetData>
    <row r="1" spans="1:19" ht="23.25" customHeight="1">
      <c r="A1" s="584" t="s">
        <v>235</v>
      </c>
      <c r="B1" s="584"/>
      <c r="C1" s="584"/>
      <c r="D1" s="584"/>
      <c r="E1" s="584"/>
      <c r="F1" s="584"/>
      <c r="G1" s="584"/>
      <c r="H1" s="38"/>
    </row>
    <row r="2" spans="1:19" ht="27.75" customHeight="1">
      <c r="A2" s="585" t="s">
        <v>171</v>
      </c>
      <c r="B2" s="585"/>
      <c r="C2" s="585"/>
      <c r="D2" s="585"/>
      <c r="E2" s="585"/>
      <c r="F2" s="585"/>
      <c r="G2" s="585"/>
      <c r="H2" s="39"/>
    </row>
    <row r="3" spans="1:19" ht="15">
      <c r="A3" s="586" t="s">
        <v>172</v>
      </c>
      <c r="B3" s="586"/>
      <c r="C3" s="586"/>
      <c r="D3" s="586"/>
      <c r="E3" s="586"/>
      <c r="F3" s="586"/>
      <c r="G3" s="586"/>
      <c r="H3" s="40"/>
    </row>
    <row r="4" spans="1:19" ht="18.75" customHeight="1">
      <c r="A4" s="586"/>
      <c r="B4" s="586"/>
      <c r="C4" s="586"/>
      <c r="D4" s="586"/>
      <c r="E4" s="586"/>
      <c r="F4" s="586"/>
      <c r="G4" s="586"/>
      <c r="H4" s="40"/>
    </row>
    <row r="5" spans="1:19" s="1" customFormat="1">
      <c r="A5" s="587" t="str">
        <f>'ngay thang'!B10</f>
        <v>Quý 2 năm 2021/Quarter 2.2021</v>
      </c>
      <c r="B5" s="587"/>
      <c r="C5" s="587"/>
      <c r="D5" s="587"/>
      <c r="E5" s="587"/>
      <c r="F5" s="587"/>
      <c r="G5" s="587"/>
      <c r="H5" s="262"/>
      <c r="M5" s="263"/>
      <c r="N5" s="263"/>
    </row>
    <row r="6" spans="1:19">
      <c r="A6" s="132"/>
      <c r="B6" s="132"/>
      <c r="C6" s="132"/>
      <c r="D6" s="132"/>
      <c r="E6" s="132"/>
      <c r="F6" s="132"/>
    </row>
    <row r="7" spans="1:19" ht="30" customHeight="1">
      <c r="A7" s="486" t="s">
        <v>245</v>
      </c>
      <c r="B7" s="573" t="s">
        <v>481</v>
      </c>
      <c r="C7" s="573"/>
      <c r="D7" s="573"/>
      <c r="E7" s="573"/>
      <c r="F7" s="42"/>
      <c r="G7" s="42"/>
      <c r="H7" s="43"/>
    </row>
    <row r="8" spans="1:19" ht="30" customHeight="1">
      <c r="A8" s="485" t="s">
        <v>244</v>
      </c>
      <c r="B8" s="571" t="s">
        <v>246</v>
      </c>
      <c r="C8" s="571"/>
      <c r="D8" s="571"/>
      <c r="E8" s="571"/>
      <c r="F8" s="45"/>
      <c r="G8" s="45"/>
      <c r="H8" s="46"/>
    </row>
    <row r="9" spans="1:19" ht="30" customHeight="1">
      <c r="A9" s="486" t="s">
        <v>247</v>
      </c>
      <c r="B9" s="573" t="s">
        <v>312</v>
      </c>
      <c r="C9" s="573"/>
      <c r="D9" s="573"/>
      <c r="E9" s="573"/>
      <c r="F9" s="42"/>
      <c r="G9" s="42"/>
      <c r="H9" s="43"/>
    </row>
    <row r="10" spans="1:19" ht="30" customHeight="1">
      <c r="A10" s="485" t="s">
        <v>248</v>
      </c>
      <c r="B10" s="571" t="str">
        <f>'ngay thang'!B14</f>
        <v>Ngày 13 tháng 07 năm 2021
13 Jul 2021</v>
      </c>
      <c r="C10" s="571"/>
      <c r="D10" s="571"/>
      <c r="E10" s="571"/>
      <c r="F10" s="45"/>
      <c r="G10" s="45"/>
      <c r="H10" s="46"/>
    </row>
    <row r="12" spans="1:19" ht="33.75" customHeight="1">
      <c r="A12" s="590" t="s">
        <v>173</v>
      </c>
      <c r="B12" s="590" t="s">
        <v>174</v>
      </c>
      <c r="C12" s="590" t="s">
        <v>175</v>
      </c>
      <c r="D12" s="588" t="s">
        <v>545</v>
      </c>
      <c r="E12" s="589"/>
      <c r="F12" s="588" t="s">
        <v>479</v>
      </c>
      <c r="G12" s="589"/>
      <c r="H12" s="49"/>
    </row>
    <row r="13" spans="1:19" ht="53.25" customHeight="1">
      <c r="A13" s="591"/>
      <c r="B13" s="591"/>
      <c r="C13" s="591"/>
      <c r="D13" s="15" t="s">
        <v>308</v>
      </c>
      <c r="E13" s="15" t="s">
        <v>309</v>
      </c>
      <c r="F13" s="15" t="s">
        <v>310</v>
      </c>
      <c r="G13" s="487" t="s">
        <v>311</v>
      </c>
      <c r="H13" s="49"/>
      <c r="L13" s="70"/>
      <c r="M13" s="70"/>
      <c r="N13" s="70"/>
      <c r="O13" s="70"/>
      <c r="P13" s="70"/>
      <c r="Q13" s="70"/>
      <c r="R13" s="70"/>
      <c r="S13" s="70"/>
    </row>
    <row r="14" spans="1:19" ht="25.5">
      <c r="A14" s="16" t="s">
        <v>313</v>
      </c>
      <c r="B14" s="14" t="s">
        <v>16</v>
      </c>
      <c r="C14" s="14"/>
      <c r="D14" s="150">
        <v>1614733074</v>
      </c>
      <c r="E14" s="150">
        <v>2862853813</v>
      </c>
      <c r="F14" s="150">
        <v>811606788</v>
      </c>
      <c r="G14" s="151">
        <v>1834640242</v>
      </c>
      <c r="H14" s="37"/>
      <c r="I14" s="562"/>
      <c r="J14" s="562"/>
      <c r="K14" s="562"/>
      <c r="L14" s="562"/>
      <c r="O14" s="138"/>
      <c r="P14" s="138"/>
      <c r="Q14" s="138"/>
    </row>
    <row r="15" spans="1:19" ht="25.5">
      <c r="A15" s="17" t="s">
        <v>314</v>
      </c>
      <c r="B15" s="14" t="s">
        <v>17</v>
      </c>
      <c r="C15" s="14"/>
      <c r="D15" s="152">
        <v>1027948794</v>
      </c>
      <c r="E15" s="152">
        <v>2114172515</v>
      </c>
      <c r="F15" s="152">
        <v>466119506</v>
      </c>
      <c r="G15" s="153">
        <v>1114606939</v>
      </c>
      <c r="H15" s="139">
        <f>D15-BCKetQuaHoatDong_06028!D16</f>
        <v>0</v>
      </c>
      <c r="I15" s="562"/>
      <c r="J15" s="562"/>
      <c r="K15" s="562"/>
      <c r="L15" s="562"/>
      <c r="O15" s="138"/>
      <c r="P15" s="138"/>
      <c r="Q15" s="138"/>
    </row>
    <row r="16" spans="1:19" ht="25.5">
      <c r="A16" s="17" t="s">
        <v>315</v>
      </c>
      <c r="B16" s="14" t="s">
        <v>18</v>
      </c>
      <c r="C16" s="14"/>
      <c r="D16" s="152">
        <v>293378575</v>
      </c>
      <c r="E16" s="152">
        <v>522816213</v>
      </c>
      <c r="F16" s="152">
        <v>280441156</v>
      </c>
      <c r="G16" s="153">
        <v>583234294</v>
      </c>
      <c r="H16" s="139">
        <f>D16-BCKetQuaHoatDong_06028!D17</f>
        <v>0</v>
      </c>
      <c r="I16" s="562"/>
      <c r="J16" s="562"/>
      <c r="K16" s="562"/>
      <c r="L16" s="562"/>
      <c r="O16" s="138"/>
      <c r="P16" s="138"/>
      <c r="Q16" s="138"/>
    </row>
    <row r="17" spans="1:19" ht="25.5">
      <c r="A17" s="17" t="s">
        <v>316</v>
      </c>
      <c r="B17" s="14" t="s">
        <v>27</v>
      </c>
      <c r="C17" s="14"/>
      <c r="D17" s="152">
        <v>56960331</v>
      </c>
      <c r="E17" s="152">
        <v>23685103</v>
      </c>
      <c r="F17" s="152">
        <v>34746350</v>
      </c>
      <c r="G17" s="153">
        <v>29559835</v>
      </c>
      <c r="H17" s="139"/>
      <c r="I17" s="562"/>
      <c r="J17" s="562"/>
      <c r="K17" s="562"/>
      <c r="L17" s="562"/>
      <c r="O17" s="138"/>
      <c r="P17" s="138"/>
      <c r="Q17" s="138"/>
    </row>
    <row r="18" spans="1:19" ht="43.5" customHeight="1">
      <c r="A18" s="17" t="s">
        <v>317</v>
      </c>
      <c r="B18" s="14" t="s">
        <v>28</v>
      </c>
      <c r="C18" s="14"/>
      <c r="D18" s="152">
        <v>236445374</v>
      </c>
      <c r="E18" s="152">
        <v>202179982</v>
      </c>
      <c r="F18" s="152">
        <v>30299776</v>
      </c>
      <c r="G18" s="153">
        <v>107239174</v>
      </c>
      <c r="H18" s="139"/>
      <c r="I18" s="562"/>
      <c r="J18" s="562"/>
      <c r="K18" s="562"/>
      <c r="L18" s="562"/>
      <c r="O18" s="138"/>
      <c r="P18" s="138"/>
      <c r="Q18" s="138"/>
    </row>
    <row r="19" spans="1:19" ht="25.5">
      <c r="A19" s="17" t="s">
        <v>318</v>
      </c>
      <c r="B19" s="14" t="s">
        <v>29</v>
      </c>
      <c r="C19" s="14"/>
      <c r="D19" s="152"/>
      <c r="E19" s="152"/>
      <c r="F19" s="152"/>
      <c r="G19" s="153"/>
      <c r="H19" s="37"/>
      <c r="I19" s="562"/>
      <c r="J19" s="562"/>
      <c r="K19" s="562"/>
      <c r="L19" s="562"/>
      <c r="O19" s="138"/>
      <c r="P19" s="138"/>
      <c r="Q19" s="138"/>
    </row>
    <row r="20" spans="1:19" ht="40.5" customHeight="1">
      <c r="A20" s="17" t="s">
        <v>319</v>
      </c>
      <c r="B20" s="14" t="s">
        <v>30</v>
      </c>
      <c r="C20" s="14"/>
      <c r="D20" s="152"/>
      <c r="E20" s="152"/>
      <c r="F20" s="152"/>
      <c r="G20" s="153"/>
      <c r="H20" s="37"/>
      <c r="I20" s="562"/>
      <c r="J20" s="562"/>
      <c r="K20" s="562"/>
      <c r="L20" s="562"/>
      <c r="O20" s="138"/>
      <c r="P20" s="138"/>
      <c r="Q20" s="138"/>
    </row>
    <row r="21" spans="1:19" ht="25.5">
      <c r="A21" s="17" t="s">
        <v>320</v>
      </c>
      <c r="B21" s="14" t="s">
        <v>31</v>
      </c>
      <c r="C21" s="14"/>
      <c r="D21" s="152"/>
      <c r="E21" s="152"/>
      <c r="F21" s="152"/>
      <c r="G21" s="153"/>
      <c r="H21" s="37"/>
      <c r="I21" s="562"/>
      <c r="J21" s="562"/>
      <c r="K21" s="562"/>
      <c r="L21" s="562"/>
      <c r="O21" s="138"/>
      <c r="P21" s="138"/>
      <c r="Q21" s="138"/>
    </row>
    <row r="22" spans="1:19" ht="63.75">
      <c r="A22" s="17" t="s">
        <v>321</v>
      </c>
      <c r="B22" s="14" t="s">
        <v>32</v>
      </c>
      <c r="C22" s="14"/>
      <c r="D22" s="152"/>
      <c r="E22" s="152"/>
      <c r="F22" s="152"/>
      <c r="G22" s="153"/>
      <c r="H22" s="37"/>
      <c r="I22" s="562"/>
      <c r="J22" s="562"/>
      <c r="K22" s="562"/>
      <c r="L22" s="562"/>
      <c r="O22" s="138"/>
      <c r="P22" s="138"/>
      <c r="Q22" s="138"/>
    </row>
    <row r="23" spans="1:19" ht="25.5">
      <c r="A23" s="16" t="s">
        <v>322</v>
      </c>
      <c r="B23" s="14" t="s">
        <v>26</v>
      </c>
      <c r="C23" s="14"/>
      <c r="D23" s="150">
        <v>4246886</v>
      </c>
      <c r="E23" s="150">
        <v>6000688</v>
      </c>
      <c r="F23" s="150">
        <v>5304259</v>
      </c>
      <c r="G23" s="151">
        <v>18554001</v>
      </c>
      <c r="H23" s="37">
        <f>D23-BCKetQuaHoatDong_06028!D33</f>
        <v>0</v>
      </c>
      <c r="I23" s="562"/>
      <c r="J23" s="562"/>
      <c r="K23" s="562"/>
      <c r="L23" s="562"/>
      <c r="O23" s="138"/>
      <c r="P23" s="138"/>
      <c r="Q23" s="138"/>
    </row>
    <row r="24" spans="1:19" ht="25.5">
      <c r="A24" s="17" t="s">
        <v>323</v>
      </c>
      <c r="B24" s="14" t="s">
        <v>25</v>
      </c>
      <c r="C24" s="14"/>
      <c r="D24" s="154">
        <v>4246886</v>
      </c>
      <c r="E24" s="154">
        <v>6000688</v>
      </c>
      <c r="F24" s="154">
        <v>5304259</v>
      </c>
      <c r="G24" s="155">
        <v>18554001</v>
      </c>
      <c r="H24" s="139"/>
      <c r="I24" s="562"/>
      <c r="J24" s="562"/>
      <c r="K24" s="562"/>
      <c r="L24" s="562"/>
      <c r="O24" s="138"/>
      <c r="P24" s="138"/>
      <c r="Q24" s="138"/>
    </row>
    <row r="25" spans="1:19" ht="51">
      <c r="A25" s="17" t="s">
        <v>324</v>
      </c>
      <c r="B25" s="14" t="s">
        <v>24</v>
      </c>
      <c r="C25" s="14"/>
      <c r="D25" s="152"/>
      <c r="E25" s="152"/>
      <c r="F25" s="152"/>
      <c r="G25" s="153"/>
      <c r="H25" s="37"/>
      <c r="I25" s="562"/>
      <c r="J25" s="562"/>
      <c r="K25" s="562"/>
      <c r="L25" s="562"/>
      <c r="O25" s="138"/>
      <c r="P25" s="138"/>
      <c r="Q25" s="138"/>
    </row>
    <row r="26" spans="1:19" ht="25.5" customHeight="1">
      <c r="A26" s="17" t="s">
        <v>325</v>
      </c>
      <c r="B26" s="14" t="s">
        <v>23</v>
      </c>
      <c r="C26" s="14"/>
      <c r="D26" s="152"/>
      <c r="E26" s="152"/>
      <c r="F26" s="152"/>
      <c r="G26" s="153"/>
      <c r="H26" s="37"/>
      <c r="I26" s="562"/>
      <c r="J26" s="562"/>
      <c r="K26" s="562"/>
      <c r="L26" s="562"/>
      <c r="O26" s="138"/>
      <c r="P26" s="138"/>
      <c r="Q26" s="138"/>
    </row>
    <row r="27" spans="1:19" ht="51">
      <c r="A27" s="17" t="s">
        <v>326</v>
      </c>
      <c r="B27" s="14" t="s">
        <v>22</v>
      </c>
      <c r="C27" s="14"/>
      <c r="D27" s="152"/>
      <c r="E27" s="152"/>
      <c r="F27" s="152"/>
      <c r="G27" s="153"/>
      <c r="H27" s="37"/>
      <c r="I27" s="562"/>
      <c r="J27" s="562"/>
      <c r="K27" s="562"/>
      <c r="L27" s="562"/>
      <c r="O27" s="138"/>
      <c r="P27" s="138"/>
      <c r="Q27" s="138"/>
    </row>
    <row r="28" spans="1:19" ht="25.5">
      <c r="A28" s="17" t="s">
        <v>327</v>
      </c>
      <c r="B28" s="14" t="s">
        <v>33</v>
      </c>
      <c r="C28" s="14"/>
      <c r="D28" s="152"/>
      <c r="E28" s="152"/>
      <c r="F28" s="152"/>
      <c r="G28" s="153"/>
      <c r="H28" s="37"/>
      <c r="I28" s="562"/>
      <c r="J28" s="562"/>
      <c r="K28" s="562"/>
      <c r="L28" s="562"/>
      <c r="O28" s="138"/>
      <c r="P28" s="138"/>
      <c r="Q28" s="138"/>
    </row>
    <row r="29" spans="1:19" ht="25.5">
      <c r="A29" s="16" t="s">
        <v>328</v>
      </c>
      <c r="B29" s="20" t="s">
        <v>34</v>
      </c>
      <c r="C29" s="20"/>
      <c r="D29" s="150">
        <v>446118995</v>
      </c>
      <c r="E29" s="150">
        <v>808784320</v>
      </c>
      <c r="F29" s="150">
        <v>367773011</v>
      </c>
      <c r="G29" s="151">
        <v>796935622</v>
      </c>
      <c r="H29" s="37"/>
      <c r="I29" s="562"/>
      <c r="J29" s="562"/>
      <c r="K29" s="562"/>
      <c r="L29" s="562"/>
      <c r="O29" s="138"/>
      <c r="P29" s="138"/>
      <c r="Q29" s="138"/>
    </row>
    <row r="30" spans="1:19" ht="25.5">
      <c r="A30" s="17" t="s">
        <v>329</v>
      </c>
      <c r="B30" s="14" t="s">
        <v>35</v>
      </c>
      <c r="C30" s="14"/>
      <c r="D30" s="152">
        <v>201980453</v>
      </c>
      <c r="E30" s="152">
        <v>401204988</v>
      </c>
      <c r="F30" s="152">
        <v>140434254</v>
      </c>
      <c r="G30" s="153">
        <v>326126206</v>
      </c>
      <c r="H30" s="139">
        <f>D30-BCKetQuaHoatDong_06028!D20</f>
        <v>0</v>
      </c>
      <c r="I30" s="562"/>
      <c r="J30" s="562"/>
      <c r="K30" s="562"/>
      <c r="L30" s="562"/>
      <c r="O30" s="138"/>
      <c r="P30" s="138"/>
      <c r="Q30" s="138"/>
    </row>
    <row r="31" spans="1:19" ht="25.5">
      <c r="A31" s="17" t="s">
        <v>330</v>
      </c>
      <c r="B31" s="14" t="s">
        <v>36</v>
      </c>
      <c r="C31" s="14"/>
      <c r="D31" s="152">
        <v>60252986</v>
      </c>
      <c r="E31" s="152">
        <v>120569403</v>
      </c>
      <c r="F31" s="152">
        <v>52461104</v>
      </c>
      <c r="G31" s="153">
        <v>112724359</v>
      </c>
      <c r="H31" s="139"/>
      <c r="I31" s="562"/>
      <c r="J31" s="562"/>
      <c r="K31" s="562"/>
      <c r="L31" s="562"/>
      <c r="O31" s="138"/>
      <c r="P31" s="138"/>
      <c r="Q31" s="138"/>
      <c r="R31" s="70">
        <v>0</v>
      </c>
      <c r="S31" s="70">
        <v>0</v>
      </c>
    </row>
    <row r="32" spans="1:19" ht="25.5">
      <c r="A32" s="17" t="s">
        <v>331</v>
      </c>
      <c r="B32" s="14" t="s">
        <v>37</v>
      </c>
      <c r="C32" s="14"/>
      <c r="D32" s="152">
        <v>16500000</v>
      </c>
      <c r="E32" s="152">
        <v>33000000</v>
      </c>
      <c r="F32" s="152">
        <v>14406442</v>
      </c>
      <c r="G32" s="153">
        <v>30906442</v>
      </c>
      <c r="H32" s="139"/>
      <c r="I32" s="562"/>
      <c r="J32" s="562"/>
      <c r="K32" s="562"/>
      <c r="L32" s="562"/>
      <c r="O32" s="138"/>
      <c r="P32" s="138"/>
      <c r="Q32" s="138"/>
    </row>
    <row r="33" spans="1:17" ht="25.5">
      <c r="A33" s="17" t="s">
        <v>332</v>
      </c>
      <c r="B33" s="14" t="s">
        <v>38</v>
      </c>
      <c r="C33" s="14"/>
      <c r="D33" s="152">
        <v>49500000</v>
      </c>
      <c r="E33" s="152">
        <v>99000000</v>
      </c>
      <c r="F33" s="152">
        <v>43219346</v>
      </c>
      <c r="G33" s="153">
        <v>92719346</v>
      </c>
      <c r="H33" s="139"/>
      <c r="I33" s="562"/>
      <c r="J33" s="562"/>
      <c r="K33" s="562"/>
      <c r="L33" s="562"/>
      <c r="O33" s="138"/>
      <c r="P33" s="138"/>
      <c r="Q33" s="138"/>
    </row>
    <row r="34" spans="1:17" ht="25.5">
      <c r="A34" s="19" t="s">
        <v>333</v>
      </c>
      <c r="B34" s="14" t="s">
        <v>39</v>
      </c>
      <c r="C34" s="14"/>
      <c r="D34" s="152">
        <v>33000000</v>
      </c>
      <c r="E34" s="152">
        <v>66000000</v>
      </c>
      <c r="F34" s="152">
        <v>34100000</v>
      </c>
      <c r="G34" s="153">
        <v>67100000</v>
      </c>
      <c r="H34" s="139"/>
      <c r="I34" s="562"/>
      <c r="J34" s="562"/>
      <c r="K34" s="562"/>
      <c r="L34" s="562"/>
      <c r="O34" s="138"/>
      <c r="P34" s="138"/>
      <c r="Q34" s="138"/>
    </row>
    <row r="35" spans="1:17" ht="25.5">
      <c r="A35" s="17" t="s">
        <v>343</v>
      </c>
      <c r="B35" s="14">
        <v>20.6</v>
      </c>
      <c r="C35" s="14"/>
      <c r="D35" s="152">
        <v>45000000</v>
      </c>
      <c r="E35" s="152">
        <v>90000000</v>
      </c>
      <c r="F35" s="152">
        <v>45000000</v>
      </c>
      <c r="G35" s="153">
        <v>90000000</v>
      </c>
      <c r="H35" s="139"/>
      <c r="I35" s="562"/>
      <c r="J35" s="562"/>
      <c r="K35" s="562"/>
      <c r="L35" s="562"/>
      <c r="O35" s="138"/>
      <c r="P35" s="138"/>
      <c r="Q35" s="138"/>
    </row>
    <row r="36" spans="1:17" ht="25.5">
      <c r="A36" s="17" t="s">
        <v>475</v>
      </c>
      <c r="B36" s="14">
        <v>20.7</v>
      </c>
      <c r="C36" s="14"/>
      <c r="D36" s="152">
        <v>19945198</v>
      </c>
      <c r="E36" s="152">
        <v>-40328782</v>
      </c>
      <c r="F36" s="152">
        <v>19890702</v>
      </c>
      <c r="G36" s="153">
        <v>39781403</v>
      </c>
      <c r="H36" s="139"/>
      <c r="I36" s="562"/>
      <c r="J36" s="562"/>
      <c r="K36" s="562"/>
      <c r="L36" s="562"/>
      <c r="O36" s="138"/>
      <c r="P36" s="138"/>
      <c r="Q36" s="138"/>
    </row>
    <row r="37" spans="1:17" ht="26.25" customHeight="1">
      <c r="A37" s="17" t="s">
        <v>476</v>
      </c>
      <c r="B37" s="14">
        <v>20.8</v>
      </c>
      <c r="C37" s="14"/>
      <c r="D37" s="152">
        <v>16454802</v>
      </c>
      <c r="E37" s="152">
        <v>32728782</v>
      </c>
      <c r="F37" s="152">
        <v>16409848</v>
      </c>
      <c r="G37" s="153">
        <v>32819695</v>
      </c>
      <c r="H37" s="139"/>
      <c r="I37" s="562"/>
      <c r="J37" s="562"/>
      <c r="K37" s="562"/>
      <c r="L37" s="562"/>
      <c r="O37" s="138"/>
      <c r="P37" s="138"/>
      <c r="Q37" s="138"/>
    </row>
    <row r="38" spans="1:17" ht="25.5">
      <c r="A38" s="17" t="s">
        <v>477</v>
      </c>
      <c r="B38" s="14">
        <v>20.9</v>
      </c>
      <c r="C38" s="14"/>
      <c r="D38" s="152"/>
      <c r="E38" s="152"/>
      <c r="F38" s="152"/>
      <c r="G38" s="153"/>
      <c r="H38" s="139"/>
      <c r="I38" s="562"/>
      <c r="J38" s="562"/>
      <c r="K38" s="562"/>
      <c r="L38" s="562"/>
      <c r="O38" s="138"/>
      <c r="P38" s="138"/>
      <c r="Q38" s="138"/>
    </row>
    <row r="39" spans="1:17" ht="25.5">
      <c r="A39" s="17" t="s">
        <v>478</v>
      </c>
      <c r="B39" s="120">
        <v>20.100000000000001</v>
      </c>
      <c r="C39" s="14"/>
      <c r="D39" s="152">
        <v>3485556</v>
      </c>
      <c r="E39" s="152">
        <v>6609929</v>
      </c>
      <c r="F39" s="152">
        <v>1851315</v>
      </c>
      <c r="G39" s="153">
        <v>4758171</v>
      </c>
      <c r="H39" s="139"/>
      <c r="I39" s="562"/>
      <c r="J39" s="562"/>
      <c r="K39" s="562"/>
      <c r="L39" s="562"/>
      <c r="O39" s="138"/>
      <c r="P39" s="138"/>
      <c r="Q39" s="138"/>
    </row>
    <row r="40" spans="1:17" ht="38.25" customHeight="1">
      <c r="A40" s="16" t="s">
        <v>334</v>
      </c>
      <c r="B40" s="21" t="s">
        <v>40</v>
      </c>
      <c r="C40" s="20"/>
      <c r="D40" s="150">
        <v>1164367193</v>
      </c>
      <c r="E40" s="150">
        <v>2048068805</v>
      </c>
      <c r="F40" s="150">
        <v>438529518</v>
      </c>
      <c r="G40" s="151">
        <v>1019150619</v>
      </c>
      <c r="H40" s="37"/>
      <c r="I40" s="562"/>
      <c r="J40" s="562"/>
      <c r="K40" s="562"/>
      <c r="L40" s="562"/>
      <c r="O40" s="138"/>
      <c r="P40" s="138"/>
      <c r="Q40" s="138"/>
    </row>
    <row r="41" spans="1:17" ht="25.5" customHeight="1">
      <c r="A41" s="16" t="s">
        <v>335</v>
      </c>
      <c r="B41" s="21" t="s">
        <v>41</v>
      </c>
      <c r="C41" s="20"/>
      <c r="D41" s="150"/>
      <c r="E41" s="150"/>
      <c r="F41" s="150"/>
      <c r="G41" s="151"/>
      <c r="H41" s="37"/>
      <c r="I41" s="562"/>
      <c r="J41" s="562"/>
      <c r="K41" s="562"/>
      <c r="L41" s="562"/>
      <c r="O41" s="138"/>
      <c r="P41" s="138"/>
      <c r="Q41" s="138"/>
    </row>
    <row r="42" spans="1:17" ht="25.5" customHeight="1">
      <c r="A42" s="17" t="s">
        <v>336</v>
      </c>
      <c r="B42" s="18" t="s">
        <v>42</v>
      </c>
      <c r="C42" s="14"/>
      <c r="D42" s="152"/>
      <c r="E42" s="152"/>
      <c r="F42" s="152"/>
      <c r="G42" s="153"/>
      <c r="H42" s="37"/>
      <c r="I42" s="562"/>
      <c r="J42" s="562"/>
      <c r="K42" s="562"/>
      <c r="L42" s="562"/>
      <c r="O42" s="138"/>
      <c r="P42" s="138"/>
      <c r="Q42" s="138"/>
    </row>
    <row r="43" spans="1:17" ht="25.5" customHeight="1">
      <c r="A43" s="17" t="s">
        <v>337</v>
      </c>
      <c r="B43" s="18" t="s">
        <v>43</v>
      </c>
      <c r="C43" s="14"/>
      <c r="D43" s="152"/>
      <c r="E43" s="152"/>
      <c r="F43" s="152"/>
      <c r="G43" s="153"/>
      <c r="H43" s="37"/>
      <c r="I43" s="562"/>
      <c r="J43" s="562"/>
      <c r="K43" s="562"/>
      <c r="L43" s="562"/>
      <c r="O43" s="138"/>
      <c r="P43" s="138"/>
      <c r="Q43" s="138"/>
    </row>
    <row r="44" spans="1:17" ht="25.5" customHeight="1">
      <c r="A44" s="16" t="s">
        <v>338</v>
      </c>
      <c r="B44" s="21" t="s">
        <v>21</v>
      </c>
      <c r="C44" s="20"/>
      <c r="D44" s="150">
        <v>1164367193</v>
      </c>
      <c r="E44" s="150">
        <v>2048068805</v>
      </c>
      <c r="F44" s="150">
        <v>438529518</v>
      </c>
      <c r="G44" s="151">
        <v>1019150619</v>
      </c>
      <c r="H44" s="37"/>
      <c r="I44" s="562"/>
      <c r="J44" s="562"/>
      <c r="K44" s="562"/>
      <c r="L44" s="562"/>
      <c r="O44" s="138"/>
      <c r="P44" s="138"/>
      <c r="Q44" s="138"/>
    </row>
    <row r="45" spans="1:17" ht="25.5">
      <c r="A45" s="17" t="s">
        <v>339</v>
      </c>
      <c r="B45" s="18" t="s">
        <v>20</v>
      </c>
      <c r="C45" s="14"/>
      <c r="D45" s="152">
        <v>927921819</v>
      </c>
      <c r="E45" s="152">
        <v>1845888823</v>
      </c>
      <c r="F45" s="152">
        <v>408229742</v>
      </c>
      <c r="G45" s="153">
        <v>911911445</v>
      </c>
      <c r="H45" s="139"/>
      <c r="I45" s="562"/>
      <c r="J45" s="562"/>
      <c r="K45" s="562"/>
      <c r="L45" s="562"/>
      <c r="O45" s="138"/>
      <c r="P45" s="138"/>
      <c r="Q45" s="138"/>
    </row>
    <row r="46" spans="1:17" ht="25.5">
      <c r="A46" s="17" t="s">
        <v>340</v>
      </c>
      <c r="B46" s="18" t="s">
        <v>19</v>
      </c>
      <c r="C46" s="14"/>
      <c r="D46" s="152">
        <v>236445374</v>
      </c>
      <c r="E46" s="152">
        <v>202179982</v>
      </c>
      <c r="F46" s="152">
        <v>30299776</v>
      </c>
      <c r="G46" s="153">
        <v>107239174</v>
      </c>
      <c r="H46" s="139"/>
      <c r="I46" s="562"/>
      <c r="J46" s="562"/>
      <c r="K46" s="562"/>
      <c r="L46" s="562"/>
      <c r="O46" s="138"/>
      <c r="P46" s="138"/>
      <c r="Q46" s="138"/>
    </row>
    <row r="47" spans="1:17" ht="25.5" customHeight="1">
      <c r="A47" s="16" t="s">
        <v>341</v>
      </c>
      <c r="B47" s="21" t="s">
        <v>44</v>
      </c>
      <c r="C47" s="20"/>
      <c r="D47" s="150"/>
      <c r="E47" s="150"/>
      <c r="F47" s="150"/>
      <c r="G47" s="151"/>
      <c r="H47" s="37"/>
      <c r="I47" s="562"/>
      <c r="J47" s="562"/>
      <c r="K47" s="562"/>
      <c r="L47" s="562"/>
      <c r="O47" s="138"/>
      <c r="P47" s="138"/>
      <c r="Q47" s="138"/>
    </row>
    <row r="48" spans="1:17" ht="25.5" customHeight="1">
      <c r="A48" s="16" t="s">
        <v>342</v>
      </c>
      <c r="B48" s="21" t="s">
        <v>45</v>
      </c>
      <c r="C48" s="20"/>
      <c r="D48" s="150">
        <v>1164367193</v>
      </c>
      <c r="E48" s="150">
        <v>2048068805</v>
      </c>
      <c r="F48" s="150">
        <v>438529518</v>
      </c>
      <c r="G48" s="151">
        <v>1019150619</v>
      </c>
      <c r="H48" s="37"/>
      <c r="I48" s="562"/>
      <c r="J48" s="562"/>
      <c r="K48" s="562"/>
      <c r="L48" s="562"/>
      <c r="O48" s="138"/>
      <c r="P48" s="138"/>
      <c r="Q48" s="138"/>
    </row>
    <row r="49" spans="1:10">
      <c r="A49" s="15"/>
      <c r="B49" s="15"/>
      <c r="C49" s="15"/>
      <c r="D49" s="15"/>
      <c r="E49" s="15"/>
      <c r="F49" s="15"/>
      <c r="G49" s="491"/>
      <c r="H49" s="49"/>
      <c r="I49" s="76"/>
      <c r="J49" s="76"/>
    </row>
    <row r="51" spans="1:10" s="141" customFormat="1" ht="14.25">
      <c r="A51" s="51" t="s">
        <v>176</v>
      </c>
      <c r="B51" s="52"/>
      <c r="C51" s="53"/>
      <c r="D51" s="53"/>
      <c r="E51" s="54" t="s">
        <v>177</v>
      </c>
      <c r="F51" s="55"/>
      <c r="G51" s="55"/>
      <c r="H51" s="140"/>
    </row>
    <row r="52" spans="1:10" s="141" customFormat="1" ht="14.25">
      <c r="A52" s="52" t="s">
        <v>178</v>
      </c>
      <c r="B52" s="52"/>
      <c r="C52" s="53"/>
      <c r="D52" s="53"/>
      <c r="E52" s="53" t="s">
        <v>179</v>
      </c>
      <c r="F52" s="55"/>
      <c r="G52" s="55"/>
      <c r="H52" s="140"/>
    </row>
    <row r="53" spans="1:10" s="141" customFormat="1" ht="14.25">
      <c r="A53" s="52"/>
      <c r="B53" s="52"/>
      <c r="C53" s="53"/>
      <c r="D53" s="53"/>
      <c r="E53" s="53"/>
      <c r="F53" s="55"/>
      <c r="G53" s="55"/>
      <c r="H53" s="140"/>
    </row>
    <row r="54" spans="1:10" s="141" customFormat="1" ht="14.25">
      <c r="A54" s="52"/>
      <c r="B54" s="52"/>
      <c r="C54" s="53"/>
      <c r="D54" s="53"/>
      <c r="E54" s="53"/>
      <c r="F54" s="55"/>
      <c r="G54" s="55"/>
      <c r="H54" s="140"/>
    </row>
    <row r="55" spans="1:10" s="141" customFormat="1" ht="14.25">
      <c r="A55" s="52"/>
      <c r="B55" s="52"/>
      <c r="C55" s="53"/>
      <c r="D55" s="53"/>
      <c r="E55" s="53"/>
      <c r="F55" s="55"/>
      <c r="G55" s="55"/>
      <c r="H55" s="140"/>
    </row>
    <row r="56" spans="1:10" s="141" customFormat="1" ht="14.25">
      <c r="A56" s="52"/>
      <c r="B56" s="52"/>
      <c r="C56" s="53"/>
      <c r="D56" s="53"/>
      <c r="E56" s="53"/>
      <c r="F56" s="55"/>
      <c r="G56" s="55"/>
      <c r="H56" s="140"/>
    </row>
    <row r="57" spans="1:10" s="141" customFormat="1" ht="14.25">
      <c r="A57" s="52"/>
      <c r="B57" s="52"/>
      <c r="C57" s="53"/>
      <c r="D57" s="53"/>
      <c r="E57" s="53"/>
      <c r="F57" s="55"/>
      <c r="G57" s="55"/>
      <c r="H57" s="140"/>
    </row>
    <row r="58" spans="1:10" s="141" customFormat="1" ht="14.25">
      <c r="A58" s="52"/>
      <c r="B58" s="52"/>
      <c r="C58" s="53"/>
      <c r="D58" s="53"/>
      <c r="E58" s="53"/>
      <c r="F58" s="55"/>
      <c r="G58" s="55"/>
      <c r="H58" s="140"/>
    </row>
    <row r="59" spans="1:10" s="141" customFormat="1" ht="14.25">
      <c r="A59" s="56"/>
      <c r="B59" s="56"/>
      <c r="C59" s="53"/>
      <c r="D59" s="53"/>
      <c r="E59" s="57"/>
      <c r="F59" s="58"/>
      <c r="G59" s="55"/>
      <c r="H59" s="140"/>
    </row>
    <row r="60" spans="1:10" s="141" customFormat="1" ht="14.25">
      <c r="A60" s="51" t="s">
        <v>239</v>
      </c>
      <c r="B60" s="52"/>
      <c r="C60" s="53"/>
      <c r="D60" s="53"/>
      <c r="E60" s="54" t="s">
        <v>482</v>
      </c>
      <c r="F60" s="55"/>
      <c r="G60" s="55"/>
      <c r="H60" s="140"/>
    </row>
    <row r="61" spans="1:10" s="141" customFormat="1" ht="14.25">
      <c r="A61" s="51" t="s">
        <v>483</v>
      </c>
      <c r="B61" s="52"/>
      <c r="C61" s="53"/>
      <c r="D61" s="53"/>
      <c r="E61" s="54"/>
      <c r="F61" s="55"/>
      <c r="G61" s="55"/>
      <c r="H61" s="140"/>
    </row>
    <row r="62" spans="1:10" s="141" customFormat="1" ht="14.25">
      <c r="A62" s="47" t="s">
        <v>240</v>
      </c>
      <c r="B62" s="52"/>
      <c r="C62" s="53"/>
      <c r="D62" s="53"/>
      <c r="E62" s="53"/>
      <c r="F62" s="55"/>
      <c r="G62" s="55"/>
      <c r="H62" s="140"/>
    </row>
    <row r="63" spans="1:10">
      <c r="A63" s="48"/>
      <c r="B63" s="48"/>
      <c r="D63" s="47"/>
      <c r="E63" s="59"/>
      <c r="F63" s="47"/>
      <c r="G63" s="47"/>
      <c r="H63" s="60"/>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Normal="100" zoomScaleSheetLayoutView="100" workbookViewId="0">
      <selection activeCell="D49" sqref="D49"/>
    </sheetView>
  </sheetViews>
  <sheetFormatPr defaultColWidth="9.140625" defaultRowHeight="12.75"/>
  <cols>
    <col min="1" max="1" width="56" style="36" customWidth="1"/>
    <col min="2" max="2" width="10.28515625" style="36" customWidth="1"/>
    <col min="3" max="3" width="13.42578125" style="36" customWidth="1"/>
    <col min="4" max="4" width="29.85546875" style="36" customWidth="1"/>
    <col min="5" max="5" width="31.28515625" style="36" customWidth="1"/>
    <col min="6" max="6" width="24.5703125" style="264" customWidth="1"/>
    <col min="7" max="7" width="18.28515625" style="36" customWidth="1"/>
    <col min="8" max="9" width="18.7109375" style="36" bestFit="1" customWidth="1"/>
    <col min="10" max="16384" width="9.140625" style="36"/>
  </cols>
  <sheetData>
    <row r="1" spans="1:11" ht="27" customHeight="1">
      <c r="A1" s="594" t="s">
        <v>236</v>
      </c>
      <c r="B1" s="594"/>
      <c r="C1" s="594"/>
      <c r="D1" s="594"/>
      <c r="E1" s="594"/>
    </row>
    <row r="2" spans="1:11" ht="35.25" customHeight="1">
      <c r="A2" s="595" t="s">
        <v>171</v>
      </c>
      <c r="B2" s="595"/>
      <c r="C2" s="595"/>
      <c r="D2" s="595"/>
      <c r="E2" s="595"/>
    </row>
    <row r="3" spans="1:11">
      <c r="A3" s="586" t="s">
        <v>180</v>
      </c>
      <c r="B3" s="586"/>
      <c r="C3" s="586"/>
      <c r="D3" s="586"/>
      <c r="E3" s="586"/>
    </row>
    <row r="4" spans="1:11" ht="19.5" customHeight="1">
      <c r="A4" s="586"/>
      <c r="B4" s="586"/>
      <c r="C4" s="586"/>
      <c r="D4" s="586"/>
      <c r="E4" s="586"/>
    </row>
    <row r="5" spans="1:11" s="266" customFormat="1">
      <c r="A5" s="596" t="str">
        <f>'ngay thang'!B10</f>
        <v>Quý 2 năm 2021/Quarter 2.2021</v>
      </c>
      <c r="B5" s="596"/>
      <c r="C5" s="596"/>
      <c r="D5" s="596"/>
      <c r="E5" s="596"/>
      <c r="F5" s="265"/>
    </row>
    <row r="6" spans="1:11">
      <c r="A6" s="233"/>
      <c r="B6" s="233"/>
      <c r="C6" s="233"/>
      <c r="D6" s="233"/>
      <c r="E6" s="233"/>
    </row>
    <row r="7" spans="1:11" ht="30" customHeight="1">
      <c r="A7" s="230" t="s">
        <v>245</v>
      </c>
      <c r="B7" s="573" t="s">
        <v>481</v>
      </c>
      <c r="C7" s="573"/>
      <c r="D7" s="573"/>
      <c r="E7" s="573"/>
    </row>
    <row r="8" spans="1:11" ht="30" customHeight="1">
      <c r="A8" s="229" t="s">
        <v>244</v>
      </c>
      <c r="B8" s="571" t="s">
        <v>246</v>
      </c>
      <c r="C8" s="571"/>
      <c r="D8" s="571"/>
      <c r="E8" s="571"/>
    </row>
    <row r="9" spans="1:11" ht="30" customHeight="1">
      <c r="A9" s="230" t="s">
        <v>247</v>
      </c>
      <c r="B9" s="573" t="s">
        <v>312</v>
      </c>
      <c r="C9" s="573"/>
      <c r="D9" s="573"/>
      <c r="E9" s="573"/>
    </row>
    <row r="10" spans="1:11" ht="30" customHeight="1">
      <c r="A10" s="229" t="s">
        <v>248</v>
      </c>
      <c r="B10" s="571" t="str">
        <f>'ngay thang'!B14</f>
        <v>Ngày 13 tháng 07 năm 2021
13 Jul 2021</v>
      </c>
      <c r="C10" s="571"/>
      <c r="D10" s="571"/>
      <c r="E10" s="571"/>
    </row>
    <row r="12" spans="1:11" s="47" customFormat="1" ht="30" customHeight="1">
      <c r="A12" s="15" t="s">
        <v>173</v>
      </c>
      <c r="B12" s="15" t="s">
        <v>174</v>
      </c>
      <c r="C12" s="61" t="s">
        <v>175</v>
      </c>
      <c r="D12" s="61" t="str">
        <f>'ngay thang'!B16</f>
        <v>KỲ BÁO CÁO/ THIS PERIOD
30/06/2021</v>
      </c>
      <c r="E12" s="61" t="str">
        <f>'ngay thang'!C16</f>
        <v>KỲ TRƯỚC/ LAST PERIOD
31/03/2021</v>
      </c>
      <c r="F12" s="267"/>
    </row>
    <row r="13" spans="1:11" s="47" customFormat="1" ht="25.5">
      <c r="A13" s="62" t="s">
        <v>352</v>
      </c>
      <c r="B13" s="62" t="s">
        <v>46</v>
      </c>
      <c r="C13" s="63"/>
      <c r="D13" s="163" t="s">
        <v>672</v>
      </c>
      <c r="E13" s="164" t="s">
        <v>672</v>
      </c>
      <c r="F13" s="267"/>
    </row>
    <row r="14" spans="1:11" s="47" customFormat="1" ht="25.5">
      <c r="A14" s="62" t="s">
        <v>353</v>
      </c>
      <c r="B14" s="64" t="s">
        <v>0</v>
      </c>
      <c r="C14" s="65"/>
      <c r="D14" s="164">
        <v>8067415676</v>
      </c>
      <c r="E14" s="164">
        <v>9875824375</v>
      </c>
      <c r="F14" s="267"/>
      <c r="G14" s="66"/>
      <c r="H14" s="66"/>
      <c r="I14" s="66"/>
      <c r="J14" s="138"/>
      <c r="K14" s="138"/>
    </row>
    <row r="15" spans="1:11" s="47" customFormat="1" ht="25.5">
      <c r="A15" s="67" t="s">
        <v>354</v>
      </c>
      <c r="B15" s="68" t="s">
        <v>47</v>
      </c>
      <c r="C15" s="69"/>
      <c r="D15" s="163">
        <v>8067415676</v>
      </c>
      <c r="E15" s="163">
        <v>9875824375</v>
      </c>
      <c r="F15" s="267"/>
      <c r="G15" s="66"/>
      <c r="H15" s="66"/>
      <c r="I15" s="66"/>
      <c r="J15" s="138"/>
      <c r="K15" s="138"/>
    </row>
    <row r="16" spans="1:11" s="47" customFormat="1" ht="25.5">
      <c r="A16" s="67" t="s">
        <v>355</v>
      </c>
      <c r="B16" s="68" t="s">
        <v>48</v>
      </c>
      <c r="C16" s="69"/>
      <c r="D16" s="163"/>
      <c r="E16" s="163"/>
      <c r="F16" s="267"/>
      <c r="G16" s="66"/>
      <c r="H16" s="66"/>
      <c r="I16" s="66"/>
      <c r="J16" s="138"/>
      <c r="K16" s="138"/>
    </row>
    <row r="17" spans="1:11" s="47" customFormat="1" ht="25.5">
      <c r="A17" s="62" t="s">
        <v>356</v>
      </c>
      <c r="B17" s="64" t="s">
        <v>1</v>
      </c>
      <c r="C17" s="71"/>
      <c r="D17" s="165">
        <v>60692868788</v>
      </c>
      <c r="E17" s="165">
        <v>54722128865</v>
      </c>
      <c r="F17" s="267"/>
      <c r="G17" s="66"/>
      <c r="H17" s="66"/>
      <c r="I17" s="66"/>
      <c r="J17" s="138"/>
      <c r="K17" s="138"/>
    </row>
    <row r="18" spans="1:11" s="47" customFormat="1" ht="25.5">
      <c r="A18" s="67" t="s">
        <v>357</v>
      </c>
      <c r="B18" s="68" t="s">
        <v>2</v>
      </c>
      <c r="C18" s="69"/>
      <c r="D18" s="163">
        <v>60692868788</v>
      </c>
      <c r="E18" s="163">
        <v>54722128865</v>
      </c>
      <c r="F18" s="267"/>
      <c r="G18" s="66"/>
      <c r="H18" s="66"/>
      <c r="I18" s="66"/>
      <c r="J18" s="138"/>
      <c r="K18" s="138"/>
    </row>
    <row r="19" spans="1:11" s="47" customFormat="1" ht="25.5">
      <c r="A19" s="67" t="s">
        <v>287</v>
      </c>
      <c r="B19" s="68">
        <v>121.1</v>
      </c>
      <c r="C19" s="69"/>
      <c r="D19" s="163"/>
      <c r="E19" s="163"/>
      <c r="F19" s="267"/>
      <c r="G19" s="66"/>
      <c r="H19" s="66"/>
      <c r="I19" s="66"/>
      <c r="J19" s="138"/>
      <c r="K19" s="138"/>
    </row>
    <row r="20" spans="1:11" s="47" customFormat="1" ht="25.5">
      <c r="A20" s="67" t="s">
        <v>288</v>
      </c>
      <c r="B20" s="68">
        <v>121.2</v>
      </c>
      <c r="C20" s="69"/>
      <c r="D20" s="163">
        <v>44715949668</v>
      </c>
      <c r="E20" s="163">
        <v>46720875145</v>
      </c>
      <c r="F20" s="267"/>
      <c r="G20" s="66"/>
      <c r="H20" s="66"/>
      <c r="I20" s="66"/>
      <c r="J20" s="138"/>
      <c r="K20" s="138"/>
    </row>
    <row r="21" spans="1:11" s="47" customFormat="1" ht="25.5">
      <c r="A21" s="67" t="s">
        <v>289</v>
      </c>
      <c r="B21" s="68">
        <v>121.3</v>
      </c>
      <c r="C21" s="69"/>
      <c r="D21" s="163"/>
      <c r="E21" s="163"/>
      <c r="F21" s="267"/>
      <c r="G21" s="66"/>
      <c r="H21" s="66"/>
      <c r="I21" s="66"/>
      <c r="J21" s="138"/>
      <c r="K21" s="138"/>
    </row>
    <row r="22" spans="1:11" s="47" customFormat="1" ht="25.5">
      <c r="A22" s="67" t="s">
        <v>290</v>
      </c>
      <c r="B22" s="68">
        <v>121.4</v>
      </c>
      <c r="C22" s="69"/>
      <c r="D22" s="163">
        <v>15976919120</v>
      </c>
      <c r="E22" s="163">
        <v>8001253720</v>
      </c>
      <c r="F22" s="267"/>
      <c r="G22" s="66"/>
      <c r="H22" s="66"/>
      <c r="I22" s="66"/>
      <c r="J22" s="138"/>
      <c r="K22" s="138"/>
    </row>
    <row r="23" spans="1:11" s="47" customFormat="1" ht="25.5">
      <c r="A23" s="67" t="s">
        <v>358</v>
      </c>
      <c r="B23" s="68" t="s">
        <v>49</v>
      </c>
      <c r="C23" s="72"/>
      <c r="D23" s="163"/>
      <c r="E23" s="163"/>
      <c r="F23" s="268"/>
      <c r="G23" s="66"/>
      <c r="H23" s="66"/>
      <c r="I23" s="66"/>
      <c r="J23" s="138"/>
      <c r="K23" s="138"/>
    </row>
    <row r="24" spans="1:11" s="47" customFormat="1" ht="25.5">
      <c r="A24" s="62" t="s">
        <v>359</v>
      </c>
      <c r="B24" s="74" t="s">
        <v>3</v>
      </c>
      <c r="C24" s="65"/>
      <c r="D24" s="165">
        <v>1061081088</v>
      </c>
      <c r="E24" s="165">
        <v>835183511</v>
      </c>
      <c r="F24" s="268"/>
      <c r="G24" s="66"/>
      <c r="H24" s="66"/>
      <c r="I24" s="66"/>
      <c r="J24" s="138"/>
      <c r="K24" s="138"/>
    </row>
    <row r="25" spans="1:11" s="47" customFormat="1" ht="25.5">
      <c r="A25" s="67" t="s">
        <v>360</v>
      </c>
      <c r="B25" s="68" t="s">
        <v>4</v>
      </c>
      <c r="C25" s="72"/>
      <c r="D25" s="163"/>
      <c r="E25" s="163"/>
      <c r="F25" s="268"/>
      <c r="G25" s="66"/>
      <c r="H25" s="66"/>
      <c r="I25" s="66"/>
      <c r="J25" s="138"/>
      <c r="K25" s="138"/>
    </row>
    <row r="26" spans="1:11" s="47" customFormat="1" ht="25.5">
      <c r="A26" s="67" t="s">
        <v>361</v>
      </c>
      <c r="B26" s="75" t="s">
        <v>249</v>
      </c>
      <c r="C26" s="72"/>
      <c r="D26" s="163"/>
      <c r="E26" s="163"/>
      <c r="F26" s="268"/>
      <c r="G26" s="66"/>
      <c r="H26" s="66"/>
      <c r="I26" s="66"/>
      <c r="J26" s="138"/>
      <c r="K26" s="138"/>
    </row>
    <row r="27" spans="1:11" s="47" customFormat="1" ht="25.5">
      <c r="A27" s="67" t="s">
        <v>362</v>
      </c>
      <c r="B27" s="68" t="s">
        <v>50</v>
      </c>
      <c r="C27" s="69"/>
      <c r="D27" s="163">
        <v>1061081088</v>
      </c>
      <c r="E27" s="163">
        <v>835183511</v>
      </c>
      <c r="F27" s="267"/>
      <c r="G27" s="66"/>
      <c r="H27" s="66"/>
      <c r="I27" s="66"/>
      <c r="J27" s="138"/>
      <c r="K27" s="138"/>
    </row>
    <row r="28" spans="1:11" s="47" customFormat="1" ht="25.5">
      <c r="A28" s="67" t="s">
        <v>363</v>
      </c>
      <c r="B28" s="68" t="s">
        <v>51</v>
      </c>
      <c r="C28" s="69"/>
      <c r="D28" s="163"/>
      <c r="E28" s="163"/>
      <c r="F28" s="267"/>
      <c r="G28" s="66"/>
      <c r="H28" s="66"/>
      <c r="I28" s="66"/>
      <c r="J28" s="138"/>
      <c r="K28" s="138"/>
    </row>
    <row r="29" spans="1:11" s="47" customFormat="1" ht="42" customHeight="1">
      <c r="A29" s="67" t="s">
        <v>364</v>
      </c>
      <c r="B29" s="68" t="s">
        <v>250</v>
      </c>
      <c r="C29" s="69"/>
      <c r="D29" s="163"/>
      <c r="E29" s="163"/>
      <c r="F29" s="267"/>
      <c r="G29" s="66"/>
      <c r="H29" s="66"/>
      <c r="I29" s="66"/>
      <c r="J29" s="138"/>
      <c r="K29" s="138"/>
    </row>
    <row r="30" spans="1:11" s="47" customFormat="1" ht="25.5">
      <c r="A30" s="67" t="s">
        <v>365</v>
      </c>
      <c r="B30" s="68" t="s">
        <v>52</v>
      </c>
      <c r="C30" s="69"/>
      <c r="D30" s="163">
        <v>1061081088</v>
      </c>
      <c r="E30" s="163">
        <v>835183511</v>
      </c>
      <c r="F30" s="267"/>
      <c r="G30" s="66"/>
      <c r="H30" s="66"/>
      <c r="I30" s="66"/>
      <c r="J30" s="138"/>
      <c r="K30" s="138"/>
    </row>
    <row r="31" spans="1:11" s="47" customFormat="1" ht="25.5">
      <c r="A31" s="67" t="s">
        <v>366</v>
      </c>
      <c r="B31" s="68" t="s">
        <v>53</v>
      </c>
      <c r="C31" s="69"/>
      <c r="D31" s="163"/>
      <c r="E31" s="163"/>
      <c r="F31" s="267"/>
      <c r="G31" s="66"/>
      <c r="H31" s="66"/>
      <c r="I31" s="66"/>
      <c r="J31" s="138"/>
      <c r="K31" s="138"/>
    </row>
    <row r="32" spans="1:11" s="47" customFormat="1" ht="25.5">
      <c r="A32" s="67" t="s">
        <v>367</v>
      </c>
      <c r="B32" s="68" t="s">
        <v>54</v>
      </c>
      <c r="C32" s="69"/>
      <c r="D32" s="163"/>
      <c r="E32" s="163"/>
      <c r="F32" s="267"/>
      <c r="G32" s="66"/>
      <c r="H32" s="66"/>
      <c r="I32" s="66"/>
      <c r="J32" s="138"/>
      <c r="K32" s="138"/>
    </row>
    <row r="33" spans="1:11" s="47" customFormat="1" ht="25.5">
      <c r="A33" s="62" t="s">
        <v>368</v>
      </c>
      <c r="B33" s="64" t="s">
        <v>55</v>
      </c>
      <c r="C33" s="71"/>
      <c r="D33" s="226">
        <v>69821365552</v>
      </c>
      <c r="E33" s="165">
        <v>65433136751</v>
      </c>
      <c r="F33" s="267"/>
      <c r="G33" s="66"/>
      <c r="H33" s="66"/>
      <c r="I33" s="66"/>
      <c r="J33" s="138"/>
      <c r="K33" s="138"/>
    </row>
    <row r="34" spans="1:11" s="47" customFormat="1" ht="25.5">
      <c r="A34" s="62" t="s">
        <v>369</v>
      </c>
      <c r="B34" s="64" t="s">
        <v>56</v>
      </c>
      <c r="C34" s="71"/>
      <c r="D34" s="165"/>
      <c r="E34" s="165"/>
      <c r="F34" s="267"/>
      <c r="G34" s="66"/>
      <c r="H34" s="66"/>
      <c r="I34" s="66"/>
      <c r="J34" s="138"/>
      <c r="K34" s="138"/>
    </row>
    <row r="35" spans="1:11" s="47" customFormat="1" ht="25.5">
      <c r="A35" s="67" t="s">
        <v>370</v>
      </c>
      <c r="B35" s="68" t="s">
        <v>6</v>
      </c>
      <c r="C35" s="69"/>
      <c r="D35" s="163"/>
      <c r="E35" s="163"/>
      <c r="F35" s="267"/>
      <c r="G35" s="66"/>
      <c r="H35" s="66"/>
      <c r="I35" s="66"/>
      <c r="J35" s="138"/>
      <c r="K35" s="138"/>
    </row>
    <row r="36" spans="1:11" s="47" customFormat="1" ht="25.5">
      <c r="A36" s="67" t="s">
        <v>371</v>
      </c>
      <c r="B36" s="68" t="s">
        <v>7</v>
      </c>
      <c r="C36" s="69"/>
      <c r="D36" s="163"/>
      <c r="E36" s="163"/>
      <c r="F36" s="267"/>
      <c r="G36" s="66"/>
      <c r="H36" s="66"/>
      <c r="I36" s="66"/>
      <c r="J36" s="138"/>
      <c r="K36" s="138"/>
    </row>
    <row r="37" spans="1:11" s="47" customFormat="1" ht="51">
      <c r="A37" s="67" t="s">
        <v>372</v>
      </c>
      <c r="B37" s="68" t="s">
        <v>57</v>
      </c>
      <c r="C37" s="69"/>
      <c r="D37" s="163"/>
      <c r="E37" s="166"/>
      <c r="F37" s="267"/>
      <c r="G37" s="66"/>
      <c r="H37" s="66"/>
      <c r="I37" s="66"/>
      <c r="J37" s="138"/>
      <c r="K37" s="138"/>
    </row>
    <row r="38" spans="1:11" s="47" customFormat="1" ht="25.5">
      <c r="A38" s="67" t="s">
        <v>373</v>
      </c>
      <c r="B38" s="68" t="s">
        <v>8</v>
      </c>
      <c r="C38" s="69"/>
      <c r="D38" s="166">
        <v>16646720</v>
      </c>
      <c r="E38" s="166">
        <v>21297013</v>
      </c>
      <c r="F38" s="267"/>
      <c r="G38" s="66"/>
      <c r="H38" s="66"/>
      <c r="I38" s="66"/>
      <c r="J38" s="138"/>
      <c r="K38" s="138"/>
    </row>
    <row r="39" spans="1:11" s="47" customFormat="1" ht="25.5">
      <c r="A39" s="67" t="s">
        <v>374</v>
      </c>
      <c r="B39" s="68" t="s">
        <v>9</v>
      </c>
      <c r="C39" s="69"/>
      <c r="D39" s="163"/>
      <c r="E39" s="163"/>
      <c r="F39" s="267"/>
      <c r="G39" s="66"/>
      <c r="H39" s="66"/>
      <c r="I39" s="66"/>
      <c r="J39" s="138"/>
      <c r="K39" s="138"/>
    </row>
    <row r="40" spans="1:11" s="47" customFormat="1" ht="25.5">
      <c r="A40" s="67" t="s">
        <v>375</v>
      </c>
      <c r="B40" s="68" t="s">
        <v>58</v>
      </c>
      <c r="C40" s="69"/>
      <c r="D40" s="163">
        <v>160858890</v>
      </c>
      <c r="E40" s="163">
        <v>121965748</v>
      </c>
      <c r="F40" s="267"/>
      <c r="G40" s="66"/>
      <c r="H40" s="66"/>
      <c r="I40" s="66"/>
      <c r="J40" s="138"/>
      <c r="K40" s="138"/>
    </row>
    <row r="41" spans="1:11" s="47" customFormat="1" ht="25.5">
      <c r="A41" s="67" t="s">
        <v>376</v>
      </c>
      <c r="B41" s="68" t="s">
        <v>59</v>
      </c>
      <c r="C41" s="69"/>
      <c r="D41" s="163">
        <v>348790236</v>
      </c>
      <c r="E41" s="163">
        <v>5486161054</v>
      </c>
      <c r="F41" s="267"/>
      <c r="G41" s="66"/>
      <c r="H41" s="66"/>
      <c r="I41" s="66"/>
      <c r="J41" s="138"/>
      <c r="K41" s="138"/>
    </row>
    <row r="42" spans="1:11" s="47" customFormat="1" ht="25.5">
      <c r="A42" s="67" t="s">
        <v>377</v>
      </c>
      <c r="B42" s="68" t="s">
        <v>10</v>
      </c>
      <c r="C42" s="69"/>
      <c r="D42" s="163">
        <v>695501</v>
      </c>
      <c r="E42" s="163">
        <v>495943</v>
      </c>
      <c r="F42" s="267"/>
      <c r="G42" s="66"/>
      <c r="H42" s="66"/>
      <c r="I42" s="66"/>
      <c r="J42" s="138"/>
      <c r="K42" s="138"/>
    </row>
    <row r="43" spans="1:11" s="47" customFormat="1" ht="25.5">
      <c r="A43" s="67" t="s">
        <v>378</v>
      </c>
      <c r="B43" s="68" t="s">
        <v>60</v>
      </c>
      <c r="C43" s="69"/>
      <c r="D43" s="163">
        <v>122178305</v>
      </c>
      <c r="E43" s="163">
        <v>123206472</v>
      </c>
      <c r="F43" s="267"/>
      <c r="G43" s="66"/>
      <c r="H43" s="66"/>
      <c r="I43" s="66"/>
      <c r="J43" s="138"/>
      <c r="K43" s="138"/>
    </row>
    <row r="44" spans="1:11" s="47" customFormat="1" ht="25.5">
      <c r="A44" s="67" t="s">
        <v>379</v>
      </c>
      <c r="B44" s="68" t="s">
        <v>61</v>
      </c>
      <c r="C44" s="69"/>
      <c r="D44" s="163"/>
      <c r="E44" s="163"/>
      <c r="F44" s="267"/>
      <c r="G44" s="66"/>
      <c r="H44" s="66"/>
      <c r="I44" s="66"/>
      <c r="J44" s="138"/>
      <c r="K44" s="138"/>
    </row>
    <row r="45" spans="1:11" s="47" customFormat="1" ht="25.5">
      <c r="A45" s="62" t="s">
        <v>380</v>
      </c>
      <c r="B45" s="64" t="s">
        <v>5</v>
      </c>
      <c r="C45" s="71"/>
      <c r="D45" s="165">
        <v>649169652</v>
      </c>
      <c r="E45" s="165">
        <v>5753126230</v>
      </c>
      <c r="F45" s="267"/>
      <c r="G45" s="66"/>
      <c r="H45" s="66"/>
      <c r="I45" s="66"/>
      <c r="J45" s="138"/>
      <c r="K45" s="138"/>
    </row>
    <row r="46" spans="1:11" s="47" customFormat="1" ht="38.25">
      <c r="A46" s="62" t="s">
        <v>381</v>
      </c>
      <c r="B46" s="64" t="s">
        <v>11</v>
      </c>
      <c r="C46" s="71"/>
      <c r="D46" s="165">
        <v>69172195900</v>
      </c>
      <c r="E46" s="165">
        <v>59680010521</v>
      </c>
      <c r="F46" s="267"/>
      <c r="G46" s="66"/>
      <c r="H46" s="66"/>
      <c r="I46" s="66"/>
      <c r="J46" s="138"/>
      <c r="K46" s="138"/>
    </row>
    <row r="47" spans="1:11" s="47" customFormat="1" ht="25.5">
      <c r="A47" s="67" t="s">
        <v>382</v>
      </c>
      <c r="B47" s="68" t="s">
        <v>12</v>
      </c>
      <c r="C47" s="69"/>
      <c r="D47" s="163">
        <v>60108122200</v>
      </c>
      <c r="E47" s="163">
        <v>52764551500</v>
      </c>
      <c r="F47" s="267"/>
      <c r="G47" s="66"/>
      <c r="H47" s="66"/>
      <c r="I47" s="66"/>
      <c r="J47" s="138"/>
      <c r="K47" s="138"/>
    </row>
    <row r="48" spans="1:11" s="47" customFormat="1" ht="25.5">
      <c r="A48" s="67" t="s">
        <v>383</v>
      </c>
      <c r="B48" s="68" t="s">
        <v>13</v>
      </c>
      <c r="C48" s="69"/>
      <c r="D48" s="163">
        <v>1205444064800</v>
      </c>
      <c r="E48" s="163">
        <v>1151557898800</v>
      </c>
      <c r="F48" s="267"/>
      <c r="G48" s="66"/>
      <c r="H48" s="66"/>
      <c r="I48" s="66"/>
      <c r="J48" s="138"/>
      <c r="K48" s="138"/>
    </row>
    <row r="49" spans="1:11" s="47" customFormat="1" ht="25.5">
      <c r="A49" s="67" t="s">
        <v>384</v>
      </c>
      <c r="B49" s="68" t="s">
        <v>62</v>
      </c>
      <c r="C49" s="69"/>
      <c r="D49" s="163">
        <v>-1145335942600</v>
      </c>
      <c r="E49" s="163">
        <v>-1098793347300</v>
      </c>
      <c r="F49" s="267"/>
      <c r="G49" s="66"/>
      <c r="H49" s="66"/>
      <c r="I49" s="66"/>
      <c r="J49" s="138"/>
      <c r="K49" s="138"/>
    </row>
    <row r="50" spans="1:11" s="47" customFormat="1" ht="25.5">
      <c r="A50" s="67" t="s">
        <v>385</v>
      </c>
      <c r="B50" s="68" t="s">
        <v>63</v>
      </c>
      <c r="C50" s="69"/>
      <c r="D50" s="163">
        <v>1150291378</v>
      </c>
      <c r="E50" s="163">
        <v>166043892</v>
      </c>
      <c r="F50" s="267"/>
      <c r="G50" s="66"/>
      <c r="H50" s="66"/>
      <c r="I50" s="66"/>
      <c r="J50" s="138"/>
      <c r="K50" s="138"/>
    </row>
    <row r="51" spans="1:11" s="47" customFormat="1" ht="25.5">
      <c r="A51" s="67" t="s">
        <v>386</v>
      </c>
      <c r="B51" s="68" t="s">
        <v>14</v>
      </c>
      <c r="C51" s="69"/>
      <c r="D51" s="163">
        <v>7913782322</v>
      </c>
      <c r="E51" s="163">
        <v>6749415129</v>
      </c>
      <c r="F51" s="70"/>
      <c r="G51" s="66"/>
      <c r="H51" s="66"/>
      <c r="I51" s="66"/>
      <c r="J51" s="138"/>
      <c r="K51" s="138"/>
    </row>
    <row r="52" spans="1:11" s="47" customFormat="1" ht="38.25">
      <c r="A52" s="62" t="s">
        <v>387</v>
      </c>
      <c r="B52" s="64" t="s">
        <v>15</v>
      </c>
      <c r="C52" s="71"/>
      <c r="D52" s="167">
        <v>11507.96</v>
      </c>
      <c r="E52" s="167">
        <v>11310.62</v>
      </c>
      <c r="F52" s="267"/>
      <c r="G52" s="66"/>
      <c r="H52" s="66"/>
      <c r="I52" s="66"/>
      <c r="J52" s="138"/>
      <c r="K52" s="138"/>
    </row>
    <row r="53" spans="1:11" s="47" customFormat="1" ht="25.5">
      <c r="A53" s="62" t="s">
        <v>388</v>
      </c>
      <c r="B53" s="64" t="s">
        <v>64</v>
      </c>
      <c r="C53" s="71"/>
      <c r="D53" s="167"/>
      <c r="E53" s="167"/>
      <c r="F53" s="267"/>
      <c r="G53" s="66"/>
      <c r="H53" s="66"/>
      <c r="I53" s="66"/>
      <c r="J53" s="138"/>
      <c r="K53" s="138"/>
    </row>
    <row r="54" spans="1:11" s="47" customFormat="1" ht="28.5" customHeight="1">
      <c r="A54" s="67" t="s">
        <v>389</v>
      </c>
      <c r="B54" s="68" t="s">
        <v>65</v>
      </c>
      <c r="C54" s="69"/>
      <c r="D54" s="168"/>
      <c r="E54" s="168"/>
      <c r="F54" s="267"/>
      <c r="G54" s="66"/>
      <c r="H54" s="66"/>
      <c r="I54" s="66"/>
      <c r="J54" s="138"/>
      <c r="K54" s="138"/>
    </row>
    <row r="55" spans="1:11" s="47" customFormat="1" ht="38.25">
      <c r="A55" s="67" t="s">
        <v>390</v>
      </c>
      <c r="B55" s="68" t="s">
        <v>66</v>
      </c>
      <c r="C55" s="69"/>
      <c r="D55" s="168"/>
      <c r="E55" s="168"/>
      <c r="F55" s="267"/>
      <c r="G55" s="66"/>
      <c r="H55" s="66"/>
      <c r="I55" s="66"/>
      <c r="J55" s="138"/>
      <c r="K55" s="138"/>
    </row>
    <row r="56" spans="1:11" s="47" customFormat="1" ht="29.25" customHeight="1">
      <c r="A56" s="62" t="s">
        <v>391</v>
      </c>
      <c r="B56" s="64" t="s">
        <v>67</v>
      </c>
      <c r="C56" s="71"/>
      <c r="D56" s="167"/>
      <c r="E56" s="167"/>
      <c r="F56" s="267"/>
      <c r="G56" s="66"/>
      <c r="H56" s="66"/>
      <c r="I56" s="66"/>
      <c r="J56" s="138"/>
      <c r="K56" s="138"/>
    </row>
    <row r="57" spans="1:11" s="47" customFormat="1" ht="25.5">
      <c r="A57" s="67" t="s">
        <v>392</v>
      </c>
      <c r="B57" s="68" t="s">
        <v>68</v>
      </c>
      <c r="C57" s="69"/>
      <c r="D57" s="168"/>
      <c r="E57" s="168"/>
      <c r="F57" s="267"/>
      <c r="G57" s="66"/>
      <c r="H57" s="66"/>
      <c r="I57" s="66"/>
      <c r="J57" s="138"/>
      <c r="K57" s="138"/>
    </row>
    <row r="58" spans="1:11" s="47" customFormat="1" ht="25.5">
      <c r="A58" s="67" t="s">
        <v>393</v>
      </c>
      <c r="B58" s="68" t="s">
        <v>69</v>
      </c>
      <c r="C58" s="69"/>
      <c r="D58" s="168"/>
      <c r="E58" s="168"/>
      <c r="F58" s="267"/>
      <c r="G58" s="66"/>
      <c r="H58" s="66"/>
      <c r="I58" s="66"/>
      <c r="J58" s="138"/>
      <c r="K58" s="138"/>
    </row>
    <row r="59" spans="1:11" s="47" customFormat="1" ht="25.5">
      <c r="A59" s="67" t="s">
        <v>394</v>
      </c>
      <c r="B59" s="68" t="s">
        <v>70</v>
      </c>
      <c r="C59" s="69"/>
      <c r="D59" s="168"/>
      <c r="E59" s="168"/>
      <c r="F59" s="267"/>
      <c r="G59" s="66"/>
      <c r="H59" s="66"/>
      <c r="I59" s="66"/>
      <c r="J59" s="138"/>
      <c r="K59" s="138"/>
    </row>
    <row r="60" spans="1:11" s="47" customFormat="1" ht="25.5">
      <c r="A60" s="67" t="s">
        <v>395</v>
      </c>
      <c r="B60" s="68" t="s">
        <v>71</v>
      </c>
      <c r="C60" s="69"/>
      <c r="D60" s="169">
        <v>6010812.2199999997</v>
      </c>
      <c r="E60" s="168">
        <v>5276455.1500000004</v>
      </c>
      <c r="F60" s="267"/>
      <c r="G60" s="66"/>
      <c r="H60" s="66"/>
      <c r="I60" s="66"/>
      <c r="J60" s="138"/>
      <c r="K60" s="138"/>
    </row>
    <row r="61" spans="1:11" s="47" customFormat="1">
      <c r="A61" s="114"/>
      <c r="B61" s="115"/>
      <c r="C61" s="15"/>
      <c r="D61" s="116"/>
      <c r="E61" s="116"/>
      <c r="F61" s="267"/>
      <c r="G61" s="76"/>
    </row>
    <row r="62" spans="1:11" s="47" customFormat="1">
      <c r="A62" s="77"/>
      <c r="B62" s="132"/>
      <c r="C62" s="132"/>
      <c r="D62" s="78"/>
      <c r="E62" s="78"/>
      <c r="F62" s="267"/>
    </row>
    <row r="63" spans="1:11" s="47" customFormat="1">
      <c r="A63" s="51" t="s">
        <v>176</v>
      </c>
      <c r="B63" s="52"/>
      <c r="C63" s="53"/>
      <c r="D63" s="54" t="s">
        <v>177</v>
      </c>
      <c r="E63" s="54"/>
      <c r="F63" s="267"/>
    </row>
    <row r="64" spans="1:11" s="47" customFormat="1">
      <c r="A64" s="117" t="s">
        <v>178</v>
      </c>
      <c r="B64" s="52"/>
      <c r="C64" s="53"/>
      <c r="D64" s="118" t="s">
        <v>179</v>
      </c>
      <c r="E64" s="118"/>
      <c r="F64" s="267"/>
    </row>
    <row r="65" spans="1:6" s="47" customFormat="1">
      <c r="A65" s="52"/>
      <c r="B65" s="52"/>
      <c r="C65" s="53"/>
      <c r="D65" s="53"/>
      <c r="E65" s="53"/>
      <c r="F65" s="267"/>
    </row>
    <row r="66" spans="1:6" s="47" customFormat="1">
      <c r="A66" s="52"/>
      <c r="B66" s="52"/>
      <c r="C66" s="53"/>
      <c r="D66" s="53"/>
      <c r="E66" s="53"/>
      <c r="F66" s="267"/>
    </row>
    <row r="67" spans="1:6" s="47" customFormat="1">
      <c r="A67" s="52"/>
      <c r="B67" s="52"/>
      <c r="C67" s="53"/>
      <c r="D67" s="53"/>
      <c r="E67" s="53"/>
      <c r="F67" s="267"/>
    </row>
    <row r="68" spans="1:6" s="47" customFormat="1">
      <c r="A68" s="52"/>
      <c r="B68" s="52"/>
      <c r="C68" s="53"/>
      <c r="D68" s="53"/>
      <c r="E68" s="53"/>
      <c r="F68" s="267"/>
    </row>
    <row r="69" spans="1:6" s="47" customFormat="1">
      <c r="A69" s="52"/>
      <c r="B69" s="52"/>
      <c r="C69" s="53"/>
      <c r="D69" s="53"/>
      <c r="E69" s="53"/>
      <c r="F69" s="267"/>
    </row>
    <row r="70" spans="1:6" s="47" customFormat="1">
      <c r="A70" s="52"/>
      <c r="B70" s="52"/>
      <c r="C70" s="53"/>
      <c r="D70" s="53"/>
      <c r="E70" s="53"/>
      <c r="F70" s="267"/>
    </row>
    <row r="71" spans="1:6" s="47" customFormat="1">
      <c r="A71" s="56"/>
      <c r="B71" s="56"/>
      <c r="C71" s="53"/>
      <c r="D71" s="57"/>
      <c r="E71" s="57"/>
      <c r="F71" s="267"/>
    </row>
    <row r="72" spans="1:6" s="47" customFormat="1">
      <c r="A72" s="51" t="s">
        <v>239</v>
      </c>
      <c r="B72" s="52"/>
      <c r="C72" s="53"/>
      <c r="D72" s="121" t="s">
        <v>482</v>
      </c>
      <c r="E72" s="54"/>
      <c r="F72" s="267"/>
    </row>
    <row r="73" spans="1:6" s="47" customFormat="1">
      <c r="A73" s="51" t="s">
        <v>483</v>
      </c>
      <c r="B73" s="52"/>
      <c r="C73" s="53"/>
      <c r="D73" s="54"/>
      <c r="E73" s="54"/>
      <c r="F73" s="267"/>
    </row>
    <row r="74" spans="1:6" s="47" customFormat="1">
      <c r="A74" s="47" t="s">
        <v>240</v>
      </c>
      <c r="B74" s="52"/>
      <c r="C74" s="53"/>
      <c r="D74" s="53"/>
      <c r="E74" s="53"/>
      <c r="F74" s="267"/>
    </row>
    <row r="75" spans="1:6" s="47" customFormat="1">
      <c r="A75" s="48"/>
      <c r="B75" s="48"/>
      <c r="E75" s="59"/>
      <c r="F75" s="267"/>
    </row>
    <row r="76" spans="1:6" s="47" customFormat="1">
      <c r="A76" s="48"/>
      <c r="B76" s="48"/>
      <c r="E76" s="59"/>
      <c r="F76" s="267"/>
    </row>
    <row r="77" spans="1:6" s="47" customFormat="1">
      <c r="A77" s="592"/>
      <c r="B77" s="592"/>
      <c r="C77" s="119"/>
      <c r="D77" s="592"/>
      <c r="E77" s="592"/>
      <c r="F77" s="267"/>
    </row>
    <row r="78" spans="1:6" s="47" customFormat="1">
      <c r="A78" s="593"/>
      <c r="B78" s="593"/>
      <c r="C78" s="84"/>
      <c r="D78" s="593"/>
      <c r="E78" s="593"/>
      <c r="F78" s="267"/>
    </row>
    <row r="79" spans="1:6" s="47" customFormat="1" ht="13.15" customHeight="1">
      <c r="A79" s="574"/>
      <c r="B79" s="574"/>
      <c r="C79" s="85"/>
      <c r="D79" s="597"/>
      <c r="E79" s="597"/>
      <c r="F79" s="267"/>
    </row>
    <row r="80" spans="1:6" s="47" customFormat="1">
      <c r="F80" s="267"/>
    </row>
    <row r="81" spans="6:6" s="47" customFormat="1">
      <c r="F81" s="267"/>
    </row>
    <row r="82" spans="6:6" s="47" customFormat="1">
      <c r="F82" s="267"/>
    </row>
    <row r="83" spans="6:6" s="47" customFormat="1">
      <c r="F83" s="267"/>
    </row>
    <row r="84" spans="6:6" s="47" customFormat="1">
      <c r="F84" s="267"/>
    </row>
    <row r="85" spans="6:6" s="47" customFormat="1">
      <c r="F85" s="267"/>
    </row>
    <row r="86" spans="6:6" s="47" customFormat="1">
      <c r="F86" s="267"/>
    </row>
    <row r="87" spans="6:6" s="47" customFormat="1">
      <c r="F87" s="267"/>
    </row>
    <row r="88" spans="6:6" s="47" customFormat="1">
      <c r="F88" s="267"/>
    </row>
    <row r="89" spans="6:6" s="47" customFormat="1">
      <c r="F89" s="267"/>
    </row>
    <row r="90" spans="6:6" s="47" customFormat="1">
      <c r="F90" s="267"/>
    </row>
    <row r="91" spans="6:6" s="47" customFormat="1">
      <c r="F91" s="267"/>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view="pageBreakPreview" zoomScaleNormal="100" zoomScaleSheetLayoutView="100" workbookViewId="0">
      <selection activeCell="K12" sqref="K12"/>
    </sheetView>
  </sheetViews>
  <sheetFormatPr defaultColWidth="9.140625" defaultRowHeight="15"/>
  <cols>
    <col min="1" max="1" width="9.28515625" style="86" bestFit="1" customWidth="1"/>
    <col min="2" max="2" width="50" style="86" customWidth="1"/>
    <col min="3" max="3" width="13.5703125" style="86" customWidth="1"/>
    <col min="4" max="4" width="22.5703125" style="111" customWidth="1"/>
    <col min="5" max="5" width="22" style="111" customWidth="1"/>
    <col min="6" max="6" width="23.5703125" style="90" customWidth="1"/>
    <col min="7" max="7" width="18" style="86" hidden="1" customWidth="1"/>
    <col min="8" max="8" width="18.85546875" style="86" hidden="1" customWidth="1"/>
    <col min="9" max="9" width="0" style="86" hidden="1" customWidth="1"/>
    <col min="10" max="16384" width="9.140625" style="86"/>
  </cols>
  <sheetData>
    <row r="1" spans="1:9" s="7" customFormat="1" ht="23.25" customHeight="1">
      <c r="A1" s="598" t="s">
        <v>546</v>
      </c>
      <c r="B1" s="598"/>
      <c r="C1" s="598"/>
      <c r="D1" s="598"/>
      <c r="E1" s="598"/>
      <c r="F1" s="598"/>
    </row>
    <row r="2" spans="1:9" s="7" customFormat="1" ht="25.5" customHeight="1">
      <c r="A2" s="599" t="s">
        <v>547</v>
      </c>
      <c r="B2" s="599"/>
      <c r="C2" s="599"/>
      <c r="D2" s="599"/>
      <c r="E2" s="599"/>
      <c r="F2" s="599"/>
    </row>
    <row r="3" spans="1:9" ht="15" customHeight="1">
      <c r="A3" s="586" t="s">
        <v>282</v>
      </c>
      <c r="B3" s="586"/>
      <c r="C3" s="586"/>
      <c r="D3" s="586"/>
      <c r="E3" s="586"/>
      <c r="F3" s="586"/>
    </row>
    <row r="4" spans="1:9">
      <c r="A4" s="586"/>
      <c r="B4" s="586"/>
      <c r="C4" s="586"/>
      <c r="D4" s="586"/>
      <c r="E4" s="586"/>
      <c r="F4" s="586"/>
    </row>
    <row r="5" spans="1:9">
      <c r="A5" s="600" t="s">
        <v>618</v>
      </c>
      <c r="B5" s="600"/>
      <c r="C5" s="600"/>
      <c r="D5" s="600"/>
      <c r="E5" s="600"/>
      <c r="F5" s="600"/>
    </row>
    <row r="6" spans="1:9">
      <c r="A6" s="41"/>
      <c r="B6" s="41"/>
      <c r="C6" s="41"/>
      <c r="D6" s="41"/>
      <c r="E6" s="41"/>
      <c r="F6" s="87"/>
    </row>
    <row r="7" spans="1:9" ht="30" customHeight="1">
      <c r="A7" s="573" t="s">
        <v>247</v>
      </c>
      <c r="B7" s="573"/>
      <c r="C7" s="573" t="s">
        <v>312</v>
      </c>
      <c r="D7" s="573"/>
      <c r="E7" s="573"/>
      <c r="F7" s="573"/>
    </row>
    <row r="8" spans="1:9" ht="30" customHeight="1">
      <c r="A8" s="573" t="s">
        <v>245</v>
      </c>
      <c r="B8" s="573"/>
      <c r="C8" s="573" t="s">
        <v>481</v>
      </c>
      <c r="D8" s="573"/>
      <c r="E8" s="573"/>
      <c r="F8" s="573"/>
    </row>
    <row r="9" spans="1:9" ht="30" customHeight="1">
      <c r="A9" s="571" t="s">
        <v>244</v>
      </c>
      <c r="B9" s="571"/>
      <c r="C9" s="571" t="s">
        <v>246</v>
      </c>
      <c r="D9" s="571"/>
      <c r="E9" s="571"/>
      <c r="F9" s="571"/>
    </row>
    <row r="10" spans="1:9" ht="30" customHeight="1">
      <c r="A10" s="571" t="s">
        <v>248</v>
      </c>
      <c r="B10" s="571"/>
      <c r="C10" s="571" t="s">
        <v>717</v>
      </c>
      <c r="D10" s="571"/>
      <c r="E10" s="571"/>
      <c r="F10" s="571"/>
    </row>
    <row r="11" spans="1:9" ht="19.5" customHeight="1">
      <c r="A11" s="44"/>
      <c r="B11" s="44"/>
      <c r="C11" s="44"/>
      <c r="D11" s="44"/>
      <c r="E11" s="44"/>
      <c r="F11" s="44"/>
    </row>
    <row r="12" spans="1:9" ht="21.75" customHeight="1">
      <c r="A12" s="88" t="s">
        <v>283</v>
      </c>
      <c r="D12" s="89"/>
      <c r="E12" s="89"/>
    </row>
    <row r="13" spans="1:9" ht="53.25" customHeight="1">
      <c r="A13" s="91" t="s">
        <v>199</v>
      </c>
      <c r="B13" s="91" t="s">
        <v>200</v>
      </c>
      <c r="C13" s="91" t="s">
        <v>201</v>
      </c>
      <c r="D13" s="61" t="s">
        <v>306</v>
      </c>
      <c r="E13" s="92" t="s">
        <v>307</v>
      </c>
      <c r="F13" s="93" t="s">
        <v>234</v>
      </c>
      <c r="H13" s="94" t="s">
        <v>237</v>
      </c>
      <c r="I13" s="94"/>
    </row>
    <row r="14" spans="1:9" s="33" customFormat="1" ht="25.5">
      <c r="A14" s="22" t="s">
        <v>46</v>
      </c>
      <c r="B14" s="23" t="s">
        <v>251</v>
      </c>
      <c r="C14" s="19" t="s">
        <v>88</v>
      </c>
      <c r="D14" s="133"/>
      <c r="E14" s="24"/>
      <c r="F14" s="122"/>
    </row>
    <row r="15" spans="1:9" s="33" customFormat="1" ht="25.5">
      <c r="A15" s="22" t="s">
        <v>89</v>
      </c>
      <c r="B15" s="19" t="s">
        <v>396</v>
      </c>
      <c r="C15" s="19" t="s">
        <v>90</v>
      </c>
      <c r="D15" s="134">
        <v>8067415676</v>
      </c>
      <c r="E15" s="25">
        <v>9875824375</v>
      </c>
      <c r="F15" s="26">
        <v>0.71203236361755551</v>
      </c>
    </row>
    <row r="16" spans="1:9" s="201" customFormat="1" ht="25.5">
      <c r="A16" s="196"/>
      <c r="B16" s="197" t="s">
        <v>548</v>
      </c>
      <c r="C16" s="198" t="s">
        <v>91</v>
      </c>
      <c r="D16" s="199"/>
      <c r="E16" s="199"/>
      <c r="F16" s="26">
        <v>0</v>
      </c>
    </row>
    <row r="17" spans="1:6" s="201" customFormat="1" ht="25.5">
      <c r="A17" s="196"/>
      <c r="B17" s="197" t="s">
        <v>397</v>
      </c>
      <c r="C17" s="198" t="s">
        <v>92</v>
      </c>
      <c r="D17" s="199">
        <v>8067415676</v>
      </c>
      <c r="E17" s="202">
        <v>9875824375</v>
      </c>
      <c r="F17" s="26">
        <v>1.1005836446317654</v>
      </c>
    </row>
    <row r="18" spans="1:6" s="201" customFormat="1" ht="25.5">
      <c r="A18" s="196" t="s">
        <v>93</v>
      </c>
      <c r="B18" s="198" t="s">
        <v>399</v>
      </c>
      <c r="C18" s="198" t="s">
        <v>94</v>
      </c>
      <c r="D18" s="199">
        <v>60692868788</v>
      </c>
      <c r="E18" s="202">
        <v>54722128865</v>
      </c>
      <c r="F18" s="26">
        <v>1.7960659563322086</v>
      </c>
    </row>
    <row r="19" spans="1:6" s="201" customFormat="1" ht="25.5">
      <c r="A19" s="196"/>
      <c r="B19" s="197" t="s">
        <v>400</v>
      </c>
      <c r="C19" s="198" t="s">
        <v>95</v>
      </c>
      <c r="D19" s="199"/>
      <c r="E19" s="202"/>
      <c r="F19" s="26"/>
    </row>
    <row r="20" spans="1:6" s="201" customFormat="1" ht="25.5">
      <c r="A20" s="196"/>
      <c r="B20" s="197" t="s">
        <v>401</v>
      </c>
      <c r="C20" s="198" t="s">
        <v>96</v>
      </c>
      <c r="D20" s="199">
        <v>44715949668</v>
      </c>
      <c r="E20" s="202">
        <v>46720875145</v>
      </c>
      <c r="F20" s="26">
        <v>2.052163521197266</v>
      </c>
    </row>
    <row r="21" spans="1:6" s="201" customFormat="1" ht="25.5">
      <c r="A21" s="196"/>
      <c r="B21" s="197" t="s">
        <v>402</v>
      </c>
      <c r="C21" s="198" t="s">
        <v>181</v>
      </c>
      <c r="D21" s="199">
        <v>15976919120</v>
      </c>
      <c r="E21" s="202">
        <v>8001253720</v>
      </c>
      <c r="F21" s="26">
        <v>1.3311377400587052</v>
      </c>
    </row>
    <row r="22" spans="1:6" s="201" customFormat="1" ht="25.5">
      <c r="A22" s="196"/>
      <c r="B22" s="197" t="s">
        <v>291</v>
      </c>
      <c r="C22" s="198" t="s">
        <v>182</v>
      </c>
      <c r="D22" s="199"/>
      <c r="E22" s="202"/>
      <c r="F22" s="26"/>
    </row>
    <row r="23" spans="1:6" s="201" customFormat="1" ht="25.5">
      <c r="A23" s="196" t="s">
        <v>97</v>
      </c>
      <c r="B23" s="197" t="s">
        <v>579</v>
      </c>
      <c r="C23" s="198"/>
      <c r="D23" s="199"/>
      <c r="E23" s="202"/>
      <c r="F23" s="26"/>
    </row>
    <row r="24" spans="1:6" s="201" customFormat="1" ht="25.5">
      <c r="A24" s="196" t="s">
        <v>99</v>
      </c>
      <c r="B24" s="198" t="s">
        <v>403</v>
      </c>
      <c r="C24" s="198" t="s">
        <v>98</v>
      </c>
      <c r="D24" s="199">
        <v>703403006</v>
      </c>
      <c r="E24" s="202">
        <v>583232827</v>
      </c>
      <c r="F24" s="26">
        <v>1.272827331392429</v>
      </c>
    </row>
    <row r="25" spans="1:6" s="201" customFormat="1" ht="25.5">
      <c r="A25" s="196" t="s">
        <v>101</v>
      </c>
      <c r="B25" s="198" t="s">
        <v>404</v>
      </c>
      <c r="C25" s="198" t="s">
        <v>100</v>
      </c>
      <c r="D25" s="199">
        <v>357678082</v>
      </c>
      <c r="E25" s="202">
        <v>251950684</v>
      </c>
      <c r="F25" s="26">
        <v>0.7222681721792843</v>
      </c>
    </row>
    <row r="26" spans="1:6" s="201" customFormat="1" ht="25.5">
      <c r="A26" s="196" t="s">
        <v>103</v>
      </c>
      <c r="B26" s="198" t="s">
        <v>578</v>
      </c>
      <c r="C26" s="198"/>
      <c r="D26" s="199"/>
      <c r="E26" s="202"/>
      <c r="F26" s="26"/>
    </row>
    <row r="27" spans="1:6" s="201" customFormat="1" ht="25.5">
      <c r="A27" s="196" t="s">
        <v>105</v>
      </c>
      <c r="B27" s="198" t="s">
        <v>405</v>
      </c>
      <c r="C27" s="198" t="s">
        <v>102</v>
      </c>
      <c r="D27" s="199"/>
      <c r="E27" s="202"/>
      <c r="F27" s="26"/>
    </row>
    <row r="28" spans="1:6" s="201" customFormat="1" ht="25.5">
      <c r="A28" s="196" t="s">
        <v>107</v>
      </c>
      <c r="B28" s="198" t="s">
        <v>406</v>
      </c>
      <c r="C28" s="198" t="s">
        <v>104</v>
      </c>
      <c r="D28" s="199"/>
      <c r="E28" s="202"/>
      <c r="F28" s="26"/>
    </row>
    <row r="29" spans="1:6" s="201" customFormat="1" ht="25.5">
      <c r="A29" s="196" t="s">
        <v>549</v>
      </c>
      <c r="B29" s="198" t="s">
        <v>407</v>
      </c>
      <c r="C29" s="198" t="s">
        <v>106</v>
      </c>
      <c r="D29" s="199"/>
      <c r="E29" s="202"/>
      <c r="F29" s="26"/>
    </row>
    <row r="30" spans="1:6" s="207" customFormat="1" ht="25.5">
      <c r="A30" s="203" t="s">
        <v>550</v>
      </c>
      <c r="B30" s="204" t="s">
        <v>252</v>
      </c>
      <c r="C30" s="204" t="s">
        <v>108</v>
      </c>
      <c r="D30" s="205">
        <v>69821365552</v>
      </c>
      <c r="E30" s="206">
        <v>65433136751</v>
      </c>
      <c r="F30" s="306">
        <v>1.5122641366097056</v>
      </c>
    </row>
    <row r="31" spans="1:6" s="201" customFormat="1" ht="25.5">
      <c r="A31" s="203" t="s">
        <v>56</v>
      </c>
      <c r="B31" s="204" t="s">
        <v>253</v>
      </c>
      <c r="C31" s="198" t="s">
        <v>109</v>
      </c>
      <c r="D31" s="199"/>
      <c r="E31" s="202"/>
      <c r="F31" s="26"/>
    </row>
    <row r="32" spans="1:6" s="201" customFormat="1" ht="38.25">
      <c r="A32" s="203" t="s">
        <v>110</v>
      </c>
      <c r="B32" s="204" t="s">
        <v>551</v>
      </c>
      <c r="C32" s="198"/>
      <c r="D32" s="199"/>
      <c r="E32" s="202"/>
      <c r="F32" s="26"/>
    </row>
    <row r="33" spans="1:6" s="33" customFormat="1" ht="38.25" customHeight="1">
      <c r="A33" s="28" t="s">
        <v>112</v>
      </c>
      <c r="B33" s="23" t="s">
        <v>408</v>
      </c>
      <c r="C33" s="23" t="s">
        <v>111</v>
      </c>
      <c r="D33" s="135"/>
      <c r="E33" s="29"/>
      <c r="F33" s="26"/>
    </row>
    <row r="34" spans="1:6" s="33" customFormat="1" ht="25.5">
      <c r="A34" s="22"/>
      <c r="B34" s="27" t="s">
        <v>580</v>
      </c>
      <c r="C34" s="19" t="s">
        <v>241</v>
      </c>
      <c r="D34" s="134"/>
      <c r="E34" s="25"/>
      <c r="F34" s="26"/>
    </row>
    <row r="35" spans="1:6" s="33" customFormat="1" ht="25.5">
      <c r="A35" s="22"/>
      <c r="B35" s="27" t="s">
        <v>409</v>
      </c>
      <c r="C35" s="19" t="s">
        <v>254</v>
      </c>
      <c r="D35" s="134"/>
      <c r="E35" s="25"/>
      <c r="F35" s="26"/>
    </row>
    <row r="36" spans="1:6" s="33" customFormat="1" ht="25.5">
      <c r="A36" s="28" t="s">
        <v>114</v>
      </c>
      <c r="B36" s="23" t="s">
        <v>410</v>
      </c>
      <c r="C36" s="23" t="s">
        <v>113</v>
      </c>
      <c r="D36" s="135">
        <v>649169652</v>
      </c>
      <c r="E36" s="29">
        <v>5753126230</v>
      </c>
      <c r="F36" s="306">
        <v>2.682418444014492</v>
      </c>
    </row>
    <row r="37" spans="1:6" s="33" customFormat="1" ht="25.5">
      <c r="A37" s="22"/>
      <c r="B37" s="19" t="s">
        <v>411</v>
      </c>
      <c r="C37" s="19" t="s">
        <v>242</v>
      </c>
      <c r="D37" s="134">
        <v>695501</v>
      </c>
      <c r="E37" s="25">
        <v>495943</v>
      </c>
      <c r="F37" s="26">
        <v>6687.5096153846152</v>
      </c>
    </row>
    <row r="38" spans="1:6" s="33" customFormat="1" ht="25.5">
      <c r="A38" s="22"/>
      <c r="B38" s="19" t="s">
        <v>412</v>
      </c>
      <c r="C38" s="19" t="s">
        <v>243</v>
      </c>
      <c r="D38" s="134">
        <v>348790236</v>
      </c>
      <c r="E38" s="25">
        <v>5486161054</v>
      </c>
      <c r="F38" s="26">
        <v>18.357380842105265</v>
      </c>
    </row>
    <row r="39" spans="1:6" s="33" customFormat="1" ht="25.5">
      <c r="A39" s="22"/>
      <c r="B39" s="19" t="s">
        <v>292</v>
      </c>
      <c r="C39" s="19" t="s">
        <v>183</v>
      </c>
      <c r="D39" s="134"/>
      <c r="E39" s="25"/>
      <c r="F39" s="26"/>
    </row>
    <row r="40" spans="1:6" s="33" customFormat="1" ht="25.5">
      <c r="A40" s="22"/>
      <c r="B40" s="19" t="s">
        <v>413</v>
      </c>
      <c r="C40" s="19" t="s">
        <v>187</v>
      </c>
      <c r="D40" s="134">
        <v>45000000</v>
      </c>
      <c r="E40" s="25">
        <v>45000000</v>
      </c>
      <c r="F40" s="26">
        <v>1</v>
      </c>
    </row>
    <row r="41" spans="1:6" s="33" customFormat="1" ht="38.25">
      <c r="A41" s="22"/>
      <c r="B41" s="19" t="s">
        <v>472</v>
      </c>
      <c r="C41" s="19" t="s">
        <v>184</v>
      </c>
      <c r="D41" s="134">
        <v>39671218</v>
      </c>
      <c r="E41" s="25">
        <v>19726020</v>
      </c>
      <c r="F41" s="26">
        <v>0.99723023846092107</v>
      </c>
    </row>
    <row r="42" spans="1:6" s="33" customFormat="1" ht="25.5">
      <c r="A42" s="22"/>
      <c r="B42" s="19" t="s">
        <v>295</v>
      </c>
      <c r="C42" s="19" t="s">
        <v>190</v>
      </c>
      <c r="D42" s="134">
        <v>16646720</v>
      </c>
      <c r="E42" s="25">
        <v>21297013</v>
      </c>
      <c r="F42" s="26">
        <v>2.8311017928061899</v>
      </c>
    </row>
    <row r="43" spans="1:6" s="33" customFormat="1" ht="25.5">
      <c r="A43" s="22"/>
      <c r="B43" s="19" t="s">
        <v>293</v>
      </c>
      <c r="C43" s="19" t="s">
        <v>186</v>
      </c>
      <c r="D43" s="134">
        <v>69071690</v>
      </c>
      <c r="E43" s="25">
        <v>70125318</v>
      </c>
      <c r="F43" s="26">
        <v>1.3631374690008278</v>
      </c>
    </row>
    <row r="44" spans="1:6" s="33" customFormat="1" ht="26.25" customHeight="1">
      <c r="A44" s="22"/>
      <c r="B44" s="19" t="s">
        <v>294</v>
      </c>
      <c r="C44" s="19" t="s">
        <v>185</v>
      </c>
      <c r="D44" s="134">
        <v>20106615</v>
      </c>
      <c r="E44" s="25">
        <v>20081154</v>
      </c>
      <c r="F44" s="26">
        <v>1.2538770093160474</v>
      </c>
    </row>
    <row r="45" spans="1:6" s="33" customFormat="1" ht="26.25" customHeight="1">
      <c r="A45" s="22"/>
      <c r="B45" s="19" t="s">
        <v>414</v>
      </c>
      <c r="C45" s="19" t="s">
        <v>189</v>
      </c>
      <c r="D45" s="134">
        <v>5500000</v>
      </c>
      <c r="E45" s="25">
        <v>5500000</v>
      </c>
      <c r="F45" s="26">
        <v>1.25</v>
      </c>
    </row>
    <row r="46" spans="1:6" s="33" customFormat="1" ht="25.5">
      <c r="A46" s="22"/>
      <c r="B46" s="19" t="s">
        <v>415</v>
      </c>
      <c r="C46" s="19" t="s">
        <v>229</v>
      </c>
      <c r="D46" s="134">
        <v>16500000</v>
      </c>
      <c r="E46" s="25">
        <v>16500000</v>
      </c>
      <c r="F46" s="26">
        <v>1.25</v>
      </c>
    </row>
    <row r="47" spans="1:6" s="33" customFormat="1" ht="25.5">
      <c r="A47" s="22"/>
      <c r="B47" s="19" t="s">
        <v>416</v>
      </c>
      <c r="C47" s="19" t="s">
        <v>192</v>
      </c>
      <c r="D47" s="134">
        <v>11000000</v>
      </c>
      <c r="E47" s="25">
        <v>11000000</v>
      </c>
      <c r="F47" s="26">
        <v>1</v>
      </c>
    </row>
    <row r="48" spans="1:6" s="33" customFormat="1" ht="25.5">
      <c r="A48" s="22"/>
      <c r="B48" s="19" t="s">
        <v>297</v>
      </c>
      <c r="C48" s="19" t="s">
        <v>188</v>
      </c>
      <c r="D48" s="134">
        <v>71228782</v>
      </c>
      <c r="E48" s="25">
        <v>54773980</v>
      </c>
      <c r="F48" s="26">
        <v>2.1703060311803628</v>
      </c>
    </row>
    <row r="49" spans="1:9" s="33" customFormat="1" ht="25.5">
      <c r="A49" s="22"/>
      <c r="B49" s="19" t="s">
        <v>417</v>
      </c>
      <c r="C49" s="19" t="s">
        <v>191</v>
      </c>
      <c r="D49" s="134">
        <v>4958890</v>
      </c>
      <c r="E49" s="25">
        <v>2465748</v>
      </c>
      <c r="F49" s="26">
        <v>1.1747363772922852</v>
      </c>
    </row>
    <row r="50" spans="1:9" s="33" customFormat="1" ht="51">
      <c r="A50" s="22"/>
      <c r="B50" s="19" t="s">
        <v>296</v>
      </c>
      <c r="C50" s="19" t="s">
        <v>460</v>
      </c>
      <c r="D50" s="134"/>
      <c r="E50" s="25"/>
      <c r="F50" s="26"/>
    </row>
    <row r="51" spans="1:9" s="33" customFormat="1" ht="25.5">
      <c r="A51" s="22"/>
      <c r="B51" s="19" t="s">
        <v>462</v>
      </c>
      <c r="C51" s="19" t="s">
        <v>461</v>
      </c>
      <c r="D51" s="134"/>
      <c r="E51" s="25"/>
      <c r="F51" s="26"/>
    </row>
    <row r="52" spans="1:9" s="33" customFormat="1" ht="25.5">
      <c r="A52" s="22"/>
      <c r="B52" s="19" t="s">
        <v>463</v>
      </c>
      <c r="C52" s="19" t="s">
        <v>473</v>
      </c>
      <c r="D52" s="134"/>
      <c r="E52" s="25"/>
      <c r="F52" s="26"/>
    </row>
    <row r="53" spans="1:9" s="33" customFormat="1" ht="25.5">
      <c r="A53" s="22"/>
      <c r="B53" s="19" t="s">
        <v>459</v>
      </c>
      <c r="C53" s="19" t="s">
        <v>474</v>
      </c>
      <c r="D53" s="134"/>
      <c r="E53" s="25"/>
      <c r="F53" s="26"/>
    </row>
    <row r="54" spans="1:9" s="33" customFormat="1" ht="25.5">
      <c r="A54" s="28" t="s">
        <v>552</v>
      </c>
      <c r="B54" s="23" t="s">
        <v>418</v>
      </c>
      <c r="C54" s="23" t="s">
        <v>115</v>
      </c>
      <c r="D54" s="136">
        <v>649169652</v>
      </c>
      <c r="E54" s="30">
        <v>5753126230</v>
      </c>
      <c r="F54" s="306">
        <v>2.682418444014492</v>
      </c>
    </row>
    <row r="55" spans="1:9" s="33" customFormat="1" ht="25.5">
      <c r="A55" s="22"/>
      <c r="B55" s="31" t="s">
        <v>553</v>
      </c>
      <c r="C55" s="19" t="s">
        <v>116</v>
      </c>
      <c r="D55" s="135">
        <v>69172195900</v>
      </c>
      <c r="E55" s="29">
        <v>59680010521</v>
      </c>
      <c r="F55" s="306">
        <v>1.5060982355044148</v>
      </c>
    </row>
    <row r="56" spans="1:9" s="33" customFormat="1" ht="25.5">
      <c r="A56" s="22"/>
      <c r="B56" s="27" t="s">
        <v>419</v>
      </c>
      <c r="C56" s="19" t="s">
        <v>117</v>
      </c>
      <c r="D56" s="137">
        <v>6010812.2199999997</v>
      </c>
      <c r="E56" s="32">
        <v>5276455.1500000004</v>
      </c>
      <c r="F56" s="26">
        <v>1.4299098683310898</v>
      </c>
    </row>
    <row r="57" spans="1:9" s="33" customFormat="1" ht="25.5">
      <c r="A57" s="22"/>
      <c r="B57" s="27" t="s">
        <v>420</v>
      </c>
      <c r="C57" s="19" t="s">
        <v>118</v>
      </c>
      <c r="D57" s="137">
        <v>11507.96</v>
      </c>
      <c r="E57" s="32">
        <v>11310.62</v>
      </c>
      <c r="F57" s="26">
        <v>1.0532820907557425</v>
      </c>
    </row>
    <row r="58" spans="1:9">
      <c r="A58" s="95"/>
      <c r="B58" s="96"/>
      <c r="C58" s="97"/>
      <c r="D58" s="98"/>
      <c r="E58" s="98"/>
      <c r="F58" s="99"/>
      <c r="I58" s="100"/>
    </row>
    <row r="59" spans="1:9" ht="11.25" customHeight="1">
      <c r="A59" s="73"/>
      <c r="B59" s="101"/>
      <c r="C59" s="73"/>
      <c r="D59" s="102"/>
      <c r="E59" s="102"/>
      <c r="F59" s="103"/>
    </row>
    <row r="60" spans="1:9">
      <c r="A60" s="104" t="s">
        <v>176</v>
      </c>
      <c r="B60" s="73"/>
      <c r="C60" s="105"/>
      <c r="D60" s="106" t="s">
        <v>177</v>
      </c>
      <c r="E60" s="102"/>
      <c r="F60" s="103"/>
    </row>
    <row r="61" spans="1:9">
      <c r="A61" s="107" t="s">
        <v>178</v>
      </c>
      <c r="B61" s="73"/>
      <c r="C61" s="105"/>
      <c r="D61" s="108" t="s">
        <v>179</v>
      </c>
      <c r="E61" s="102"/>
      <c r="F61" s="103"/>
    </row>
    <row r="62" spans="1:9">
      <c r="A62" s="73"/>
      <c r="B62" s="73"/>
      <c r="C62" s="105"/>
      <c r="D62" s="105"/>
      <c r="E62" s="102"/>
      <c r="F62" s="103"/>
    </row>
    <row r="63" spans="1:9">
      <c r="A63" s="73"/>
      <c r="B63" s="73"/>
      <c r="C63" s="105"/>
      <c r="D63" s="105"/>
      <c r="E63" s="102"/>
      <c r="F63" s="103"/>
    </row>
    <row r="64" spans="1:9">
      <c r="A64" s="73"/>
      <c r="B64" s="73"/>
      <c r="C64" s="105"/>
      <c r="D64" s="105"/>
      <c r="E64" s="102"/>
      <c r="F64" s="103"/>
    </row>
    <row r="65" spans="1:6">
      <c r="A65" s="73"/>
      <c r="B65" s="73"/>
      <c r="C65" s="105"/>
      <c r="D65" s="105"/>
      <c r="E65" s="102"/>
      <c r="F65" s="103"/>
    </row>
    <row r="66" spans="1:6">
      <c r="A66" s="73"/>
      <c r="B66" s="73"/>
      <c r="C66" s="105"/>
      <c r="D66" s="105"/>
      <c r="E66" s="102"/>
      <c r="F66" s="103"/>
    </row>
    <row r="67" spans="1:6">
      <c r="A67" s="73"/>
      <c r="B67" s="73"/>
      <c r="C67" s="105"/>
      <c r="D67" s="105"/>
      <c r="E67" s="102"/>
      <c r="F67" s="103"/>
    </row>
    <row r="68" spans="1:6">
      <c r="A68" s="73"/>
      <c r="B68" s="73"/>
      <c r="C68" s="105"/>
      <c r="D68" s="105"/>
      <c r="E68" s="102"/>
      <c r="F68" s="103"/>
    </row>
    <row r="69" spans="1:6">
      <c r="A69" s="73"/>
      <c r="B69" s="73"/>
      <c r="C69" s="105"/>
      <c r="D69" s="105"/>
      <c r="E69" s="102"/>
      <c r="F69" s="103"/>
    </row>
    <row r="70" spans="1:6">
      <c r="A70" s="82"/>
      <c r="B70" s="82"/>
      <c r="C70" s="105"/>
      <c r="D70" s="83"/>
      <c r="E70" s="109"/>
      <c r="F70" s="110"/>
    </row>
    <row r="71" spans="1:6">
      <c r="A71" s="79" t="s">
        <v>239</v>
      </c>
      <c r="B71" s="73"/>
      <c r="C71" s="105"/>
      <c r="D71" s="81" t="s">
        <v>482</v>
      </c>
      <c r="E71" s="102"/>
      <c r="F71" s="103"/>
    </row>
    <row r="72" spans="1:6">
      <c r="A72" s="79" t="s">
        <v>483</v>
      </c>
      <c r="B72" s="73"/>
      <c r="C72" s="105"/>
      <c r="D72" s="81"/>
      <c r="E72" s="102"/>
      <c r="F72" s="103"/>
    </row>
    <row r="73" spans="1:6">
      <c r="A73" s="73" t="s">
        <v>240</v>
      </c>
      <c r="B73" s="73"/>
      <c r="C73" s="105"/>
      <c r="D73" s="80"/>
      <c r="E73" s="102"/>
      <c r="F73" s="10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F14" sqref="F14"/>
    </sheetView>
  </sheetViews>
  <sheetFormatPr defaultColWidth="9.140625" defaultRowHeight="15"/>
  <cols>
    <col min="1" max="1" width="7.140625" style="298" customWidth="1"/>
    <col min="2" max="2" width="48.5703125" style="298" customWidth="1"/>
    <col min="3" max="3" width="9.140625" style="298"/>
    <col min="4" max="4" width="21.85546875" style="215" customWidth="1"/>
    <col min="5" max="5" width="21.140625" style="215" customWidth="1"/>
    <col min="6" max="6" width="19.5703125" style="215" customWidth="1"/>
    <col min="7" max="7" width="15" style="269" customWidth="1"/>
    <col min="8" max="9" width="15.42578125" style="269" customWidth="1"/>
    <col min="10" max="10" width="16.42578125" style="269" customWidth="1"/>
    <col min="11" max="11" width="13.85546875" style="269" bestFit="1" customWidth="1"/>
    <col min="12" max="12" width="9.140625" style="269" customWidth="1"/>
    <col min="13" max="13" width="13.85546875" style="269" bestFit="1" customWidth="1"/>
    <col min="14" max="14" width="9.140625" style="269"/>
    <col min="15" max="15" width="12.5703125" style="269" bestFit="1" customWidth="1"/>
    <col min="16" max="16384" width="9.140625" style="269"/>
  </cols>
  <sheetData>
    <row r="1" spans="1:20" ht="23.25" customHeight="1">
      <c r="A1" s="602" t="s">
        <v>546</v>
      </c>
      <c r="B1" s="602"/>
      <c r="C1" s="602"/>
      <c r="D1" s="602"/>
      <c r="E1" s="602"/>
      <c r="F1" s="602"/>
    </row>
    <row r="2" spans="1:20" ht="33" customHeight="1">
      <c r="A2" s="603" t="s">
        <v>554</v>
      </c>
      <c r="B2" s="603"/>
      <c r="C2" s="603"/>
      <c r="D2" s="603"/>
      <c r="E2" s="603"/>
      <c r="F2" s="603"/>
    </row>
    <row r="3" spans="1:20" ht="15" customHeight="1">
      <c r="A3" s="605" t="s">
        <v>282</v>
      </c>
      <c r="B3" s="605"/>
      <c r="C3" s="605"/>
      <c r="D3" s="605"/>
      <c r="E3" s="605"/>
      <c r="F3" s="605"/>
    </row>
    <row r="4" spans="1:20">
      <c r="A4" s="605"/>
      <c r="B4" s="605"/>
      <c r="C4" s="605"/>
      <c r="D4" s="605"/>
      <c r="E4" s="605"/>
      <c r="F4" s="605"/>
    </row>
    <row r="5" spans="1:20" s="298" customFormat="1">
      <c r="A5" s="596" t="str">
        <f>'ngay thang'!B10</f>
        <v>Quý 2 năm 2021/Quarter 2.2021</v>
      </c>
      <c r="B5" s="596"/>
      <c r="C5" s="596"/>
      <c r="D5" s="596"/>
      <c r="E5" s="596"/>
      <c r="F5" s="596"/>
    </row>
    <row r="6" spans="1:20">
      <c r="A6" s="488"/>
      <c r="B6" s="488"/>
      <c r="C6" s="488"/>
      <c r="D6" s="488"/>
      <c r="E6" s="488"/>
      <c r="F6" s="1"/>
    </row>
    <row r="7" spans="1:20" ht="30" customHeight="1">
      <c r="A7" s="604" t="s">
        <v>247</v>
      </c>
      <c r="B7" s="604"/>
      <c r="C7" s="604" t="s">
        <v>312</v>
      </c>
      <c r="D7" s="604"/>
      <c r="E7" s="604"/>
      <c r="F7" s="604"/>
    </row>
    <row r="8" spans="1:20" ht="30" customHeight="1">
      <c r="A8" s="604" t="s">
        <v>245</v>
      </c>
      <c r="B8" s="604"/>
      <c r="C8" s="604" t="s">
        <v>481</v>
      </c>
      <c r="D8" s="604"/>
      <c r="E8" s="604"/>
      <c r="F8" s="604"/>
    </row>
    <row r="9" spans="1:20" ht="30" customHeight="1">
      <c r="A9" s="601" t="s">
        <v>244</v>
      </c>
      <c r="B9" s="601"/>
      <c r="C9" s="601" t="s">
        <v>246</v>
      </c>
      <c r="D9" s="601"/>
      <c r="E9" s="601"/>
      <c r="F9" s="601"/>
    </row>
    <row r="10" spans="1:20" ht="30" customHeight="1">
      <c r="A10" s="601" t="s">
        <v>248</v>
      </c>
      <c r="B10" s="601"/>
      <c r="C10" s="601" t="str">
        <f>'ngay thang'!B14</f>
        <v>Ngày 13 tháng 07 năm 2021
13 Jul 2021</v>
      </c>
      <c r="D10" s="601"/>
      <c r="E10" s="601"/>
      <c r="F10" s="601"/>
    </row>
    <row r="11" spans="1:20" ht="24" customHeight="1">
      <c r="A11" s="489"/>
      <c r="B11" s="489"/>
      <c r="C11" s="489"/>
      <c r="D11" s="489"/>
      <c r="E11" s="489"/>
      <c r="F11" s="489"/>
    </row>
    <row r="12" spans="1:20" ht="21" customHeight="1">
      <c r="A12" s="315" t="s">
        <v>284</v>
      </c>
      <c r="D12" s="498"/>
      <c r="E12" s="498"/>
      <c r="F12" s="498"/>
    </row>
    <row r="13" spans="1:20" ht="43.5" customHeight="1">
      <c r="A13" s="499" t="s">
        <v>199</v>
      </c>
      <c r="B13" s="500" t="s">
        <v>173</v>
      </c>
      <c r="C13" s="500" t="s">
        <v>201</v>
      </c>
      <c r="D13" s="501" t="s">
        <v>306</v>
      </c>
      <c r="E13" s="501" t="s">
        <v>307</v>
      </c>
      <c r="F13" s="501" t="s">
        <v>230</v>
      </c>
    </row>
    <row r="14" spans="1:20" s="504" customFormat="1" ht="25.5">
      <c r="A14" s="208" t="s">
        <v>46</v>
      </c>
      <c r="B14" s="209" t="s">
        <v>421</v>
      </c>
      <c r="C14" s="209" t="s">
        <v>119</v>
      </c>
      <c r="D14" s="156">
        <v>1321327369</v>
      </c>
      <c r="E14" s="156">
        <v>1315661359</v>
      </c>
      <c r="F14" s="156">
        <v>2636988728</v>
      </c>
      <c r="G14" s="502"/>
      <c r="H14" s="502"/>
      <c r="I14" s="502"/>
      <c r="J14" s="502"/>
      <c r="K14" s="502"/>
      <c r="L14" s="502"/>
      <c r="M14" s="503"/>
      <c r="N14" s="502"/>
      <c r="O14" s="502"/>
      <c r="P14" s="502"/>
      <c r="Q14" s="502"/>
      <c r="R14" s="502"/>
      <c r="S14" s="502"/>
      <c r="T14" s="502"/>
    </row>
    <row r="15" spans="1:20" s="504" customFormat="1" ht="25.5">
      <c r="A15" s="490">
        <v>1</v>
      </c>
      <c r="B15" s="210" t="s">
        <v>581</v>
      </c>
      <c r="C15" s="209"/>
      <c r="D15" s="156"/>
      <c r="E15" s="156"/>
      <c r="F15" s="156"/>
      <c r="G15" s="502"/>
      <c r="H15" s="502"/>
      <c r="I15" s="502"/>
      <c r="J15" s="502"/>
      <c r="K15" s="502"/>
      <c r="L15" s="502"/>
      <c r="M15" s="503"/>
      <c r="N15" s="502"/>
      <c r="O15" s="502"/>
      <c r="P15" s="502"/>
      <c r="Q15" s="502"/>
      <c r="R15" s="502"/>
      <c r="S15" s="502"/>
      <c r="T15" s="502"/>
    </row>
    <row r="16" spans="1:20" s="506" customFormat="1" ht="25.5">
      <c r="A16" s="490">
        <v>2</v>
      </c>
      <c r="B16" s="210" t="s">
        <v>422</v>
      </c>
      <c r="C16" s="210" t="s">
        <v>120</v>
      </c>
      <c r="D16" s="157">
        <v>1027948794</v>
      </c>
      <c r="E16" s="158">
        <v>1086223721</v>
      </c>
      <c r="F16" s="158">
        <v>2114172515</v>
      </c>
      <c r="G16" s="505"/>
      <c r="H16" s="505"/>
      <c r="I16" s="505"/>
      <c r="J16" s="502"/>
      <c r="K16" s="502"/>
      <c r="L16" s="502"/>
      <c r="M16" s="503"/>
      <c r="N16" s="505"/>
    </row>
    <row r="17" spans="1:20" s="506" customFormat="1" ht="25.5">
      <c r="A17" s="490">
        <v>3</v>
      </c>
      <c r="B17" s="210" t="s">
        <v>423</v>
      </c>
      <c r="C17" s="210" t="s">
        <v>121</v>
      </c>
      <c r="D17" s="158">
        <v>293378575</v>
      </c>
      <c r="E17" s="158">
        <v>229437638</v>
      </c>
      <c r="F17" s="158">
        <v>522816213</v>
      </c>
      <c r="G17" s="505"/>
      <c r="H17" s="505"/>
      <c r="I17" s="505"/>
      <c r="J17" s="502"/>
      <c r="K17" s="502"/>
      <c r="L17" s="502"/>
      <c r="M17" s="503"/>
      <c r="N17" s="505"/>
    </row>
    <row r="18" spans="1:20" s="506" customFormat="1" ht="25.5">
      <c r="A18" s="490">
        <v>4</v>
      </c>
      <c r="B18" s="210" t="s">
        <v>424</v>
      </c>
      <c r="C18" s="210" t="s">
        <v>122</v>
      </c>
      <c r="D18" s="158"/>
      <c r="E18" s="158"/>
      <c r="F18" s="158"/>
      <c r="G18" s="505"/>
      <c r="H18" s="505"/>
      <c r="I18" s="505"/>
      <c r="J18" s="502"/>
      <c r="K18" s="502"/>
      <c r="L18" s="502"/>
      <c r="M18" s="503"/>
      <c r="N18" s="505"/>
    </row>
    <row r="19" spans="1:20" s="504" customFormat="1" ht="25.5">
      <c r="A19" s="208" t="s">
        <v>56</v>
      </c>
      <c r="B19" s="209" t="s">
        <v>425</v>
      </c>
      <c r="C19" s="209" t="s">
        <v>123</v>
      </c>
      <c r="D19" s="156">
        <v>450365881</v>
      </c>
      <c r="E19" s="156">
        <v>364419127</v>
      </c>
      <c r="F19" s="156">
        <v>814785008</v>
      </c>
      <c r="G19" s="502"/>
      <c r="H19" s="502"/>
      <c r="I19" s="502"/>
      <c r="J19" s="502"/>
      <c r="K19" s="502"/>
      <c r="L19" s="502"/>
      <c r="M19" s="503"/>
      <c r="N19" s="502"/>
      <c r="O19" s="502"/>
      <c r="P19" s="502"/>
      <c r="Q19" s="502"/>
      <c r="R19" s="502"/>
      <c r="S19" s="502"/>
      <c r="T19" s="502"/>
    </row>
    <row r="20" spans="1:20" s="506" customFormat="1" ht="25.5">
      <c r="A20" s="490">
        <v>1</v>
      </c>
      <c r="B20" s="210" t="s">
        <v>426</v>
      </c>
      <c r="C20" s="210" t="s">
        <v>124</v>
      </c>
      <c r="D20" s="158">
        <v>201980453</v>
      </c>
      <c r="E20" s="158">
        <v>199224535</v>
      </c>
      <c r="F20" s="158">
        <v>401204988</v>
      </c>
      <c r="G20" s="505"/>
      <c r="H20" s="505"/>
      <c r="I20" s="505"/>
      <c r="J20" s="502"/>
      <c r="K20" s="502"/>
      <c r="L20" s="502"/>
      <c r="M20" s="503"/>
      <c r="N20" s="505"/>
    </row>
    <row r="21" spans="1:20" s="506" customFormat="1" ht="25.5">
      <c r="A21" s="490">
        <v>2</v>
      </c>
      <c r="B21" s="210" t="s">
        <v>427</v>
      </c>
      <c r="C21" s="210" t="s">
        <v>125</v>
      </c>
      <c r="D21" s="158">
        <v>76752986</v>
      </c>
      <c r="E21" s="158">
        <v>76816417</v>
      </c>
      <c r="F21" s="158">
        <v>153569403</v>
      </c>
      <c r="G21" s="505"/>
      <c r="H21" s="505"/>
      <c r="I21" s="505"/>
      <c r="J21" s="502"/>
      <c r="K21" s="502"/>
      <c r="L21" s="502"/>
      <c r="M21" s="503"/>
      <c r="N21" s="505"/>
    </row>
    <row r="22" spans="1:20" s="506" customFormat="1" ht="25.5">
      <c r="A22" s="490"/>
      <c r="B22" s="211" t="s">
        <v>255</v>
      </c>
      <c r="C22" s="210" t="s">
        <v>195</v>
      </c>
      <c r="D22" s="158">
        <v>60000000</v>
      </c>
      <c r="E22" s="158">
        <v>60000000</v>
      </c>
      <c r="F22" s="158">
        <v>120000000</v>
      </c>
      <c r="G22" s="505"/>
      <c r="H22" s="505"/>
      <c r="I22" s="505"/>
      <c r="J22" s="502"/>
      <c r="K22" s="502"/>
      <c r="L22" s="502"/>
      <c r="M22" s="503"/>
      <c r="N22" s="505"/>
    </row>
    <row r="23" spans="1:20" s="506" customFormat="1" ht="25.5">
      <c r="A23" s="490"/>
      <c r="B23" s="211" t="s">
        <v>256</v>
      </c>
      <c r="C23" s="210" t="s">
        <v>196</v>
      </c>
      <c r="D23" s="158">
        <v>252986</v>
      </c>
      <c r="E23" s="158">
        <v>316417</v>
      </c>
      <c r="F23" s="158">
        <v>569403</v>
      </c>
      <c r="G23" s="505"/>
      <c r="H23" s="505"/>
      <c r="I23" s="505"/>
      <c r="J23" s="502"/>
      <c r="K23" s="502"/>
      <c r="L23" s="502"/>
      <c r="M23" s="503"/>
      <c r="N23" s="505"/>
    </row>
    <row r="24" spans="1:20" s="506" customFormat="1" ht="25.5">
      <c r="A24" s="490"/>
      <c r="B24" s="211" t="s">
        <v>257</v>
      </c>
      <c r="C24" s="210" t="s">
        <v>231</v>
      </c>
      <c r="D24" s="158">
        <v>16500000</v>
      </c>
      <c r="E24" s="158">
        <v>16500000</v>
      </c>
      <c r="F24" s="158">
        <v>33000000</v>
      </c>
      <c r="G24" s="505"/>
      <c r="H24" s="505"/>
      <c r="I24" s="505"/>
      <c r="J24" s="502"/>
      <c r="K24" s="502"/>
      <c r="L24" s="502"/>
      <c r="M24" s="503"/>
      <c r="N24" s="505"/>
    </row>
    <row r="25" spans="1:20" s="506" customFormat="1" ht="55.5" customHeight="1">
      <c r="A25" s="490">
        <v>3</v>
      </c>
      <c r="B25" s="212" t="s">
        <v>555</v>
      </c>
      <c r="C25" s="210" t="s">
        <v>126</v>
      </c>
      <c r="D25" s="158">
        <v>82500000</v>
      </c>
      <c r="E25" s="158">
        <v>82500000</v>
      </c>
      <c r="F25" s="158">
        <v>165000000</v>
      </c>
      <c r="G25" s="505"/>
      <c r="H25" s="505"/>
      <c r="I25" s="505"/>
      <c r="J25" s="502"/>
      <c r="K25" s="502"/>
      <c r="L25" s="502"/>
      <c r="M25" s="503"/>
      <c r="N25" s="505"/>
    </row>
    <row r="26" spans="1:20" s="506" customFormat="1" ht="25.5">
      <c r="A26" s="490"/>
      <c r="B26" s="210" t="s">
        <v>428</v>
      </c>
      <c r="C26" s="210" t="s">
        <v>194</v>
      </c>
      <c r="D26" s="158">
        <v>49500000</v>
      </c>
      <c r="E26" s="158">
        <v>49500000</v>
      </c>
      <c r="F26" s="158">
        <v>99000000</v>
      </c>
      <c r="G26" s="505"/>
      <c r="H26" s="505"/>
      <c r="I26" s="505"/>
      <c r="J26" s="502"/>
      <c r="K26" s="502"/>
      <c r="L26" s="502"/>
      <c r="M26" s="503"/>
      <c r="N26" s="505"/>
    </row>
    <row r="27" spans="1:20" s="506" customFormat="1" ht="51">
      <c r="A27" s="490"/>
      <c r="B27" s="210" t="s">
        <v>429</v>
      </c>
      <c r="C27" s="210" t="s">
        <v>197</v>
      </c>
      <c r="D27" s="158">
        <v>33000000</v>
      </c>
      <c r="E27" s="158">
        <v>33000000</v>
      </c>
      <c r="F27" s="158">
        <v>66000000</v>
      </c>
      <c r="G27" s="505"/>
      <c r="H27" s="505"/>
      <c r="I27" s="505"/>
      <c r="J27" s="502"/>
      <c r="K27" s="502"/>
      <c r="L27" s="502"/>
      <c r="M27" s="503"/>
      <c r="N27" s="505"/>
    </row>
    <row r="28" spans="1:20" s="506" customFormat="1" ht="25.5">
      <c r="A28" s="490">
        <v>4</v>
      </c>
      <c r="B28" s="210" t="s">
        <v>556</v>
      </c>
      <c r="C28" s="210"/>
      <c r="D28" s="158"/>
      <c r="E28" s="158"/>
      <c r="F28" s="158"/>
      <c r="J28" s="502"/>
      <c r="K28" s="502"/>
      <c r="L28" s="502"/>
      <c r="M28" s="503"/>
      <c r="N28" s="505"/>
    </row>
    <row r="29" spans="1:20" s="506" customFormat="1" ht="25.5">
      <c r="A29" s="490">
        <v>5</v>
      </c>
      <c r="B29" s="210" t="s">
        <v>557</v>
      </c>
      <c r="C29" s="210"/>
      <c r="D29" s="158"/>
      <c r="E29" s="158"/>
      <c r="F29" s="158"/>
      <c r="G29" s="505"/>
      <c r="H29" s="505"/>
      <c r="I29" s="505"/>
      <c r="J29" s="502"/>
      <c r="K29" s="502"/>
      <c r="L29" s="502"/>
      <c r="M29" s="503"/>
      <c r="N29" s="505"/>
    </row>
    <row r="30" spans="1:20" s="506" customFormat="1" ht="25.5">
      <c r="A30" s="490">
        <v>6</v>
      </c>
      <c r="B30" s="210" t="s">
        <v>430</v>
      </c>
      <c r="C30" s="210" t="s">
        <v>127</v>
      </c>
      <c r="D30" s="158">
        <v>16454802</v>
      </c>
      <c r="E30" s="158">
        <v>16273980</v>
      </c>
      <c r="F30" s="158">
        <v>32728782</v>
      </c>
      <c r="G30" s="505"/>
      <c r="H30" s="505"/>
      <c r="I30" s="505"/>
      <c r="J30" s="502"/>
      <c r="K30" s="502"/>
      <c r="L30" s="502"/>
      <c r="M30" s="503"/>
      <c r="N30" s="505"/>
    </row>
    <row r="31" spans="1:20" s="506" customFormat="1" ht="63.75">
      <c r="A31" s="490">
        <v>7</v>
      </c>
      <c r="B31" s="210" t="s">
        <v>431</v>
      </c>
      <c r="C31" s="210" t="s">
        <v>128</v>
      </c>
      <c r="D31" s="158">
        <v>45000000</v>
      </c>
      <c r="E31" s="158">
        <v>45000000</v>
      </c>
      <c r="F31" s="158">
        <v>90000000</v>
      </c>
      <c r="G31" s="505"/>
      <c r="H31" s="505"/>
      <c r="I31" s="505"/>
      <c r="J31" s="502"/>
      <c r="K31" s="502"/>
      <c r="L31" s="502"/>
      <c r="M31" s="503"/>
      <c r="N31" s="505"/>
    </row>
    <row r="32" spans="1:20" s="506" customFormat="1" ht="138.75" customHeight="1">
      <c r="A32" s="490">
        <v>8</v>
      </c>
      <c r="B32" s="212" t="s">
        <v>432</v>
      </c>
      <c r="C32" s="210" t="s">
        <v>129</v>
      </c>
      <c r="D32" s="159">
        <v>19945198</v>
      </c>
      <c r="E32" s="159">
        <v>-60273980</v>
      </c>
      <c r="F32" s="159">
        <v>-40328782</v>
      </c>
      <c r="G32" s="505"/>
      <c r="H32" s="505"/>
      <c r="I32" s="505"/>
      <c r="J32" s="502"/>
      <c r="K32" s="502"/>
      <c r="L32" s="502"/>
      <c r="M32" s="503"/>
      <c r="N32" s="505"/>
    </row>
    <row r="33" spans="1:20" s="506" customFormat="1" ht="51">
      <c r="A33" s="490">
        <v>9</v>
      </c>
      <c r="B33" s="210" t="s">
        <v>433</v>
      </c>
      <c r="C33" s="210" t="s">
        <v>130</v>
      </c>
      <c r="D33" s="158">
        <v>4246886</v>
      </c>
      <c r="E33" s="158">
        <v>1753802</v>
      </c>
      <c r="F33" s="158">
        <v>6000688</v>
      </c>
      <c r="G33" s="505"/>
      <c r="H33" s="505"/>
      <c r="I33" s="505"/>
      <c r="J33" s="502"/>
      <c r="K33" s="502"/>
      <c r="L33" s="502"/>
      <c r="M33" s="503"/>
      <c r="N33" s="505"/>
    </row>
    <row r="34" spans="1:20" s="506" customFormat="1" ht="25.5">
      <c r="A34" s="490"/>
      <c r="B34" s="210" t="s">
        <v>298</v>
      </c>
      <c r="C34" s="210" t="s">
        <v>300</v>
      </c>
      <c r="D34" s="158">
        <v>1923443</v>
      </c>
      <c r="E34" s="158">
        <v>726901</v>
      </c>
      <c r="F34" s="158">
        <v>2650344</v>
      </c>
      <c r="G34" s="505"/>
      <c r="H34" s="505"/>
      <c r="I34" s="505"/>
      <c r="J34" s="502"/>
      <c r="K34" s="502"/>
      <c r="L34" s="502"/>
      <c r="M34" s="503"/>
      <c r="N34" s="505"/>
    </row>
    <row r="35" spans="1:20" s="506" customFormat="1" ht="25.5">
      <c r="A35" s="490"/>
      <c r="B35" s="210" t="s">
        <v>299</v>
      </c>
      <c r="C35" s="210" t="s">
        <v>301</v>
      </c>
      <c r="D35" s="158">
        <v>2323443</v>
      </c>
      <c r="E35" s="158">
        <v>1026901</v>
      </c>
      <c r="F35" s="158">
        <v>3350344</v>
      </c>
      <c r="G35" s="505"/>
      <c r="H35" s="505"/>
      <c r="I35" s="505"/>
      <c r="J35" s="502"/>
      <c r="K35" s="502"/>
      <c r="L35" s="502"/>
      <c r="M35" s="503"/>
      <c r="N35" s="505"/>
    </row>
    <row r="36" spans="1:20" s="506" customFormat="1" ht="25.5">
      <c r="A36" s="490"/>
      <c r="B36" s="210" t="s">
        <v>470</v>
      </c>
      <c r="C36" s="210" t="s">
        <v>471</v>
      </c>
      <c r="D36" s="158"/>
      <c r="E36" s="158"/>
      <c r="F36" s="158"/>
      <c r="G36" s="505"/>
      <c r="H36" s="505"/>
      <c r="I36" s="505"/>
      <c r="J36" s="502"/>
      <c r="K36" s="502"/>
      <c r="L36" s="502"/>
      <c r="M36" s="503"/>
      <c r="N36" s="505"/>
    </row>
    <row r="37" spans="1:20" s="506" customFormat="1" ht="25.5">
      <c r="A37" s="490">
        <v>10</v>
      </c>
      <c r="B37" s="210" t="s">
        <v>434</v>
      </c>
      <c r="C37" s="210" t="s">
        <v>131</v>
      </c>
      <c r="D37" s="158">
        <v>3485556</v>
      </c>
      <c r="E37" s="158">
        <v>3124373</v>
      </c>
      <c r="F37" s="158">
        <v>6609929</v>
      </c>
      <c r="G37" s="505"/>
      <c r="H37" s="505"/>
      <c r="I37" s="505"/>
      <c r="J37" s="502"/>
      <c r="K37" s="502"/>
      <c r="L37" s="502"/>
      <c r="M37" s="503"/>
      <c r="N37" s="505"/>
    </row>
    <row r="38" spans="1:20" s="506" customFormat="1" ht="25.5">
      <c r="A38" s="490"/>
      <c r="B38" s="210" t="s">
        <v>302</v>
      </c>
      <c r="C38" s="210" t="s">
        <v>132</v>
      </c>
      <c r="D38" s="158">
        <v>992414</v>
      </c>
      <c r="E38" s="158">
        <v>658625</v>
      </c>
      <c r="F38" s="158">
        <v>1651039</v>
      </c>
      <c r="G38" s="505"/>
      <c r="H38" s="505"/>
      <c r="I38" s="505"/>
      <c r="J38" s="502"/>
      <c r="K38" s="502"/>
      <c r="L38" s="502"/>
      <c r="M38" s="503"/>
      <c r="N38" s="505"/>
    </row>
    <row r="39" spans="1:20" s="506" customFormat="1" ht="25.5">
      <c r="A39" s="490"/>
      <c r="B39" s="210" t="s">
        <v>435</v>
      </c>
      <c r="C39" s="210" t="s">
        <v>198</v>
      </c>
      <c r="D39" s="158">
        <v>2493142</v>
      </c>
      <c r="E39" s="158">
        <v>2465748</v>
      </c>
      <c r="F39" s="158">
        <v>4958890</v>
      </c>
      <c r="G39" s="505"/>
      <c r="H39" s="505"/>
      <c r="I39" s="505"/>
      <c r="J39" s="502"/>
      <c r="K39" s="502"/>
      <c r="L39" s="502"/>
      <c r="M39" s="503"/>
      <c r="N39" s="505"/>
    </row>
    <row r="40" spans="1:20" s="506" customFormat="1" ht="25.5">
      <c r="A40" s="490"/>
      <c r="B40" s="210" t="s">
        <v>303</v>
      </c>
      <c r="C40" s="210" t="s">
        <v>193</v>
      </c>
      <c r="D40" s="158"/>
      <c r="E40" s="158"/>
      <c r="F40" s="158"/>
      <c r="G40" s="505"/>
      <c r="H40" s="505"/>
      <c r="I40" s="505"/>
      <c r="J40" s="502"/>
      <c r="K40" s="502"/>
      <c r="L40" s="502"/>
      <c r="M40" s="503"/>
      <c r="N40" s="505"/>
    </row>
    <row r="41" spans="1:20" s="506" customFormat="1" ht="25.5">
      <c r="A41" s="490" t="s">
        <v>133</v>
      </c>
      <c r="B41" s="209" t="s">
        <v>436</v>
      </c>
      <c r="C41" s="210" t="s">
        <v>134</v>
      </c>
      <c r="D41" s="156">
        <v>870961488</v>
      </c>
      <c r="E41" s="156">
        <v>951242232</v>
      </c>
      <c r="F41" s="156">
        <v>1822203720</v>
      </c>
      <c r="G41" s="505"/>
      <c r="H41" s="505"/>
      <c r="I41" s="505"/>
      <c r="J41" s="502"/>
      <c r="K41" s="502"/>
      <c r="L41" s="502"/>
      <c r="M41" s="503"/>
      <c r="N41" s="505"/>
    </row>
    <row r="42" spans="1:20" s="506" customFormat="1" ht="25.5">
      <c r="A42" s="490" t="s">
        <v>135</v>
      </c>
      <c r="B42" s="209" t="s">
        <v>437</v>
      </c>
      <c r="C42" s="210" t="s">
        <v>136</v>
      </c>
      <c r="D42" s="160">
        <v>293405705</v>
      </c>
      <c r="E42" s="160">
        <v>-67540620</v>
      </c>
      <c r="F42" s="160">
        <v>225865085</v>
      </c>
      <c r="G42" s="505"/>
      <c r="H42" s="505"/>
      <c r="I42" s="505"/>
      <c r="J42" s="502"/>
      <c r="K42" s="502"/>
      <c r="L42" s="502"/>
      <c r="M42" s="503"/>
      <c r="N42" s="505"/>
    </row>
    <row r="43" spans="1:20" s="506" customFormat="1" ht="51">
      <c r="A43" s="490">
        <v>1</v>
      </c>
      <c r="B43" s="210" t="s">
        <v>558</v>
      </c>
      <c r="C43" s="210" t="s">
        <v>137</v>
      </c>
      <c r="D43" s="507">
        <v>56960331</v>
      </c>
      <c r="E43" s="161">
        <v>-33275228</v>
      </c>
      <c r="F43" s="507">
        <v>23685103</v>
      </c>
      <c r="G43" s="505"/>
      <c r="H43" s="505"/>
      <c r="I43" s="505"/>
      <c r="J43" s="502"/>
      <c r="K43" s="502"/>
      <c r="L43" s="502"/>
      <c r="M43" s="503"/>
      <c r="N43" s="505"/>
    </row>
    <row r="44" spans="1:20" s="506" customFormat="1" ht="25.5">
      <c r="A44" s="490">
        <v>2</v>
      </c>
      <c r="B44" s="210" t="s">
        <v>439</v>
      </c>
      <c r="C44" s="210" t="s">
        <v>138</v>
      </c>
      <c r="D44" s="159">
        <v>236445374</v>
      </c>
      <c r="E44" s="159">
        <v>-34265392</v>
      </c>
      <c r="F44" s="159">
        <v>202179982</v>
      </c>
      <c r="G44" s="505"/>
      <c r="H44" s="505"/>
      <c r="I44" s="505"/>
      <c r="J44" s="502"/>
      <c r="K44" s="502"/>
      <c r="L44" s="502"/>
      <c r="M44" s="503"/>
      <c r="N44" s="505"/>
    </row>
    <row r="45" spans="1:20" s="506" customFormat="1" ht="51">
      <c r="A45" s="490" t="s">
        <v>139</v>
      </c>
      <c r="B45" s="209" t="s">
        <v>440</v>
      </c>
      <c r="C45" s="210" t="s">
        <v>140</v>
      </c>
      <c r="D45" s="160">
        <v>1164367193</v>
      </c>
      <c r="E45" s="160">
        <v>883701612</v>
      </c>
      <c r="F45" s="160">
        <v>2048068805</v>
      </c>
      <c r="G45" s="505"/>
      <c r="H45" s="505"/>
      <c r="I45" s="505"/>
      <c r="J45" s="502"/>
      <c r="K45" s="502"/>
      <c r="L45" s="502"/>
      <c r="M45" s="503"/>
      <c r="N45" s="505"/>
    </row>
    <row r="46" spans="1:20" s="506" customFormat="1" ht="25.5">
      <c r="A46" s="490" t="s">
        <v>67</v>
      </c>
      <c r="B46" s="209" t="s">
        <v>441</v>
      </c>
      <c r="C46" s="210" t="s">
        <v>141</v>
      </c>
      <c r="D46" s="160">
        <v>59680010521</v>
      </c>
      <c r="E46" s="160">
        <v>59846226041</v>
      </c>
      <c r="F46" s="160">
        <v>59846226041</v>
      </c>
      <c r="G46" s="505"/>
      <c r="H46" s="505"/>
      <c r="I46" s="505"/>
      <c r="J46" s="502"/>
      <c r="K46" s="502"/>
      <c r="L46" s="502"/>
      <c r="M46" s="503"/>
      <c r="N46" s="505"/>
    </row>
    <row r="47" spans="1:20" s="506" customFormat="1" ht="38.25">
      <c r="A47" s="490" t="s">
        <v>142</v>
      </c>
      <c r="B47" s="209" t="s">
        <v>442</v>
      </c>
      <c r="C47" s="210" t="s">
        <v>143</v>
      </c>
      <c r="D47" s="160">
        <v>9492185379</v>
      </c>
      <c r="E47" s="160">
        <v>-166215520</v>
      </c>
      <c r="F47" s="160">
        <v>9325969859</v>
      </c>
      <c r="G47" s="505"/>
      <c r="H47" s="505"/>
      <c r="I47" s="505"/>
      <c r="J47" s="502"/>
      <c r="K47" s="502"/>
      <c r="L47" s="502"/>
      <c r="M47" s="503"/>
      <c r="N47" s="505"/>
      <c r="O47" s="505"/>
      <c r="P47" s="505"/>
      <c r="Q47" s="505"/>
      <c r="R47" s="505"/>
      <c r="S47" s="505"/>
      <c r="T47" s="505"/>
    </row>
    <row r="48" spans="1:20" s="506" customFormat="1" ht="51">
      <c r="A48" s="490">
        <v>1</v>
      </c>
      <c r="B48" s="210" t="s">
        <v>443</v>
      </c>
      <c r="C48" s="210" t="s">
        <v>304</v>
      </c>
      <c r="D48" s="162">
        <v>1164367193</v>
      </c>
      <c r="E48" s="158">
        <v>883701612</v>
      </c>
      <c r="F48" s="158">
        <v>2048068805</v>
      </c>
      <c r="G48" s="505"/>
      <c r="J48" s="502"/>
      <c r="K48" s="502"/>
      <c r="L48" s="502"/>
      <c r="M48" s="503"/>
      <c r="N48" s="505"/>
    </row>
    <row r="49" spans="1:14" s="506" customFormat="1" ht="51">
      <c r="A49" s="490">
        <v>2</v>
      </c>
      <c r="B49" s="210" t="s">
        <v>559</v>
      </c>
      <c r="C49" s="210" t="s">
        <v>305</v>
      </c>
      <c r="D49" s="158"/>
      <c r="E49" s="158"/>
      <c r="F49" s="158"/>
      <c r="J49" s="502"/>
      <c r="K49" s="502"/>
      <c r="L49" s="502"/>
      <c r="M49" s="503"/>
      <c r="N49" s="505"/>
    </row>
    <row r="50" spans="1:14" s="506" customFormat="1" ht="51">
      <c r="A50" s="490">
        <v>3</v>
      </c>
      <c r="B50" s="210" t="s">
        <v>643</v>
      </c>
      <c r="C50" s="210" t="s">
        <v>144</v>
      </c>
      <c r="D50" s="159">
        <v>8327818186</v>
      </c>
      <c r="E50" s="159">
        <v>-1049917132</v>
      </c>
      <c r="F50" s="158">
        <v>7277901054</v>
      </c>
      <c r="G50" s="505"/>
      <c r="H50" s="505"/>
      <c r="I50" s="505"/>
      <c r="J50" s="502"/>
      <c r="K50" s="502"/>
      <c r="L50" s="502"/>
      <c r="M50" s="503"/>
      <c r="N50" s="505"/>
    </row>
    <row r="51" spans="1:14" s="506" customFormat="1" ht="25.5">
      <c r="A51" s="490" t="s">
        <v>145</v>
      </c>
      <c r="B51" s="209" t="s">
        <v>444</v>
      </c>
      <c r="C51" s="210" t="s">
        <v>146</v>
      </c>
      <c r="D51" s="156">
        <v>69172195900</v>
      </c>
      <c r="E51" s="156">
        <v>59680010521</v>
      </c>
      <c r="F51" s="156">
        <v>69172195900</v>
      </c>
      <c r="G51" s="505"/>
      <c r="J51" s="502"/>
      <c r="K51" s="502"/>
      <c r="L51" s="502"/>
      <c r="M51" s="503"/>
      <c r="N51" s="505"/>
    </row>
    <row r="52" spans="1:14" s="506" customFormat="1" ht="38.25">
      <c r="A52" s="490" t="s">
        <v>258</v>
      </c>
      <c r="B52" s="209" t="s">
        <v>445</v>
      </c>
      <c r="C52" s="210" t="s">
        <v>259</v>
      </c>
      <c r="D52" s="156"/>
      <c r="E52" s="156"/>
      <c r="F52" s="158"/>
      <c r="G52" s="505"/>
      <c r="H52" s="505"/>
      <c r="I52" s="505"/>
      <c r="J52" s="505"/>
      <c r="L52" s="505"/>
      <c r="M52" s="505"/>
      <c r="N52" s="505"/>
    </row>
    <row r="53" spans="1:14" s="506" customFormat="1" ht="38.25">
      <c r="A53" s="490"/>
      <c r="B53" s="210" t="s">
        <v>446</v>
      </c>
      <c r="C53" s="210" t="s">
        <v>260</v>
      </c>
      <c r="D53" s="213"/>
      <c r="E53" s="213"/>
      <c r="F53" s="158"/>
      <c r="L53" s="505"/>
      <c r="M53" s="505"/>
      <c r="N53" s="505"/>
    </row>
    <row r="54" spans="1:14">
      <c r="A54" s="287"/>
      <c r="B54" s="287"/>
      <c r="C54" s="288"/>
      <c r="D54" s="288"/>
      <c r="E54" s="508"/>
      <c r="F54" s="214"/>
    </row>
    <row r="55" spans="1:14" s="47" customFormat="1" ht="12.75">
      <c r="A55" s="286" t="s">
        <v>176</v>
      </c>
      <c r="B55" s="287"/>
      <c r="C55" s="288"/>
      <c r="D55" s="289" t="s">
        <v>177</v>
      </c>
      <c r="E55" s="289"/>
      <c r="F55" s="214"/>
    </row>
    <row r="56" spans="1:14" s="47" customFormat="1" ht="12.75">
      <c r="A56" s="290" t="s">
        <v>178</v>
      </c>
      <c r="B56" s="287"/>
      <c r="C56" s="288"/>
      <c r="D56" s="291" t="s">
        <v>179</v>
      </c>
      <c r="E56" s="291"/>
      <c r="F56" s="214"/>
    </row>
    <row r="57" spans="1:14" s="47" customFormat="1" ht="12.75">
      <c r="A57" s="287"/>
      <c r="B57" s="287"/>
      <c r="C57" s="288"/>
      <c r="D57" s="288"/>
      <c r="E57" s="288"/>
      <c r="F57" s="214"/>
    </row>
    <row r="58" spans="1:14" s="47" customFormat="1" ht="12.75">
      <c r="A58" s="287"/>
      <c r="B58" s="287"/>
      <c r="C58" s="288"/>
      <c r="D58" s="288"/>
      <c r="E58" s="288"/>
      <c r="F58" s="214"/>
    </row>
    <row r="59" spans="1:14" s="47" customFormat="1" ht="12.75">
      <c r="A59" s="287"/>
      <c r="B59" s="287"/>
      <c r="C59" s="288"/>
      <c r="D59" s="288"/>
      <c r="E59" s="288"/>
      <c r="F59" s="214"/>
    </row>
    <row r="60" spans="1:14" s="47" customFormat="1" ht="12.75">
      <c r="A60" s="287"/>
      <c r="B60" s="287"/>
      <c r="C60" s="288"/>
      <c r="D60" s="288"/>
      <c r="E60" s="288"/>
      <c r="F60" s="214"/>
    </row>
    <row r="61" spans="1:14" s="47" customFormat="1" ht="12.75">
      <c r="A61" s="287"/>
      <c r="B61" s="287"/>
      <c r="C61" s="288"/>
      <c r="D61" s="288"/>
      <c r="E61" s="288"/>
      <c r="F61" s="214"/>
    </row>
    <row r="62" spans="1:14" s="47" customFormat="1" ht="12.75">
      <c r="A62" s="287"/>
      <c r="B62" s="287"/>
      <c r="C62" s="288"/>
      <c r="D62" s="288"/>
      <c r="E62" s="288"/>
      <c r="F62" s="214"/>
    </row>
    <row r="63" spans="1:14" s="47" customFormat="1" ht="12.75">
      <c r="A63" s="292"/>
      <c r="B63" s="292"/>
      <c r="C63" s="288"/>
      <c r="D63" s="293"/>
      <c r="E63" s="293"/>
      <c r="F63" s="214"/>
    </row>
    <row r="64" spans="1:14" s="47" customFormat="1" ht="12.75">
      <c r="A64" s="286" t="s">
        <v>239</v>
      </c>
      <c r="B64" s="287"/>
      <c r="C64" s="288"/>
      <c r="D64" s="289" t="s">
        <v>482</v>
      </c>
      <c r="E64" s="289"/>
      <c r="F64" s="214"/>
    </row>
    <row r="65" spans="1:6" s="47" customFormat="1" ht="12.75">
      <c r="A65" s="286" t="s">
        <v>483</v>
      </c>
      <c r="B65" s="287"/>
      <c r="C65" s="288"/>
      <c r="D65" s="289"/>
      <c r="E65" s="289"/>
      <c r="F65" s="214"/>
    </row>
    <row r="66" spans="1:6" s="47" customFormat="1" ht="12.75">
      <c r="A66" s="1" t="s">
        <v>240</v>
      </c>
      <c r="B66" s="287"/>
      <c r="C66" s="288"/>
      <c r="D66" s="288"/>
      <c r="E66" s="288"/>
      <c r="F66" s="214"/>
    </row>
    <row r="67" spans="1:6">
      <c r="A67" s="287"/>
      <c r="B67" s="287"/>
      <c r="C67" s="288"/>
      <c r="D67" s="288"/>
      <c r="E67" s="508"/>
      <c r="F67" s="21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0" orientation="portrait" r:id="rId1"/>
  <rowBreaks count="1" manualBreakCount="1">
    <brk id="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4"/>
  <sheetViews>
    <sheetView view="pageBreakPreview" zoomScale="85" zoomScaleNormal="100" zoomScaleSheetLayoutView="85" workbookViewId="0">
      <selection activeCell="E14" sqref="E14"/>
    </sheetView>
  </sheetViews>
  <sheetFormatPr defaultColWidth="9.140625" defaultRowHeight="15"/>
  <cols>
    <col min="1" max="1" width="6" style="297" customWidth="1"/>
    <col min="2" max="2" width="32.140625" style="298" customWidth="1"/>
    <col min="3" max="3" width="12.28515625" style="298" customWidth="1"/>
    <col min="4" max="4" width="14.85546875" style="298" customWidth="1"/>
    <col min="5" max="5" width="20" style="298" customWidth="1"/>
    <col min="6" max="6" width="24.42578125" style="298" customWidth="1"/>
    <col min="7" max="7" width="18.42578125" style="298" customWidth="1"/>
    <col min="8" max="8" width="2.5703125" style="269" customWidth="1"/>
    <col min="9" max="10" width="11.5703125" style="35" bestFit="1" customWidth="1"/>
    <col min="11" max="11" width="18" style="35" bestFit="1" customWidth="1"/>
    <col min="12" max="12" width="9.140625" style="310"/>
    <col min="13" max="16384" width="9.140625" style="269"/>
  </cols>
  <sheetData>
    <row r="1" spans="1:12" ht="25.5" customHeight="1">
      <c r="A1" s="602" t="s">
        <v>546</v>
      </c>
      <c r="B1" s="602"/>
      <c r="C1" s="602"/>
      <c r="D1" s="602"/>
      <c r="E1" s="602"/>
      <c r="F1" s="602"/>
      <c r="G1" s="602"/>
      <c r="H1" s="232"/>
    </row>
    <row r="2" spans="1:12" ht="29.25" customHeight="1">
      <c r="A2" s="606" t="s">
        <v>547</v>
      </c>
      <c r="B2" s="606"/>
      <c r="C2" s="606"/>
      <c r="D2" s="606"/>
      <c r="E2" s="606"/>
      <c r="F2" s="606"/>
      <c r="G2" s="606"/>
      <c r="H2" s="270"/>
    </row>
    <row r="3" spans="1:12">
      <c r="A3" s="605" t="s">
        <v>282</v>
      </c>
      <c r="B3" s="605"/>
      <c r="C3" s="605"/>
      <c r="D3" s="605"/>
      <c r="E3" s="605"/>
      <c r="F3" s="605"/>
      <c r="G3" s="605"/>
      <c r="H3" s="231"/>
    </row>
    <row r="4" spans="1:12">
      <c r="A4" s="605"/>
      <c r="B4" s="605"/>
      <c r="C4" s="605"/>
      <c r="D4" s="605"/>
      <c r="E4" s="605"/>
      <c r="F4" s="605"/>
      <c r="G4" s="605"/>
      <c r="H4" s="231"/>
    </row>
    <row r="5" spans="1:12">
      <c r="A5" s="596" t="str">
        <f>'ngay thang'!B12</f>
        <v>Tại ngày 30 tháng 06 năm 2020/As at 30 June 2021</v>
      </c>
      <c r="B5" s="596"/>
      <c r="C5" s="596"/>
      <c r="D5" s="596"/>
      <c r="E5" s="596"/>
      <c r="F5" s="596"/>
      <c r="G5" s="596"/>
      <c r="H5" s="233"/>
    </row>
    <row r="6" spans="1:12">
      <c r="A6" s="235"/>
      <c r="B6" s="235"/>
      <c r="C6" s="235"/>
      <c r="D6" s="235"/>
      <c r="E6" s="235"/>
      <c r="F6" s="1"/>
      <c r="G6" s="1"/>
      <c r="H6" s="47"/>
    </row>
    <row r="7" spans="1:12" ht="31.5" customHeight="1">
      <c r="A7" s="604" t="s">
        <v>247</v>
      </c>
      <c r="B7" s="604"/>
      <c r="C7" s="604" t="s">
        <v>312</v>
      </c>
      <c r="D7" s="604"/>
      <c r="E7" s="604"/>
      <c r="F7" s="604"/>
      <c r="G7" s="1"/>
      <c r="H7" s="47"/>
    </row>
    <row r="8" spans="1:12" ht="29.25" customHeight="1">
      <c r="A8" s="604" t="s">
        <v>245</v>
      </c>
      <c r="B8" s="604"/>
      <c r="C8" s="604" t="s">
        <v>481</v>
      </c>
      <c r="D8" s="604"/>
      <c r="E8" s="604"/>
      <c r="F8" s="604"/>
      <c r="G8" s="271"/>
      <c r="H8" s="112"/>
    </row>
    <row r="9" spans="1:12" ht="29.25" customHeight="1">
      <c r="A9" s="601" t="s">
        <v>244</v>
      </c>
      <c r="B9" s="601"/>
      <c r="C9" s="601" t="s">
        <v>246</v>
      </c>
      <c r="D9" s="601"/>
      <c r="E9" s="601"/>
      <c r="F9" s="601"/>
      <c r="G9" s="272"/>
      <c r="H9" s="112"/>
    </row>
    <row r="10" spans="1:12" ht="29.25" customHeight="1">
      <c r="A10" s="601" t="s">
        <v>248</v>
      </c>
      <c r="B10" s="601"/>
      <c r="C10" s="601" t="str">
        <f>'ngay thang'!B14</f>
        <v>Ngày 13 tháng 07 năm 2021
13 Jul 2021</v>
      </c>
      <c r="D10" s="601"/>
      <c r="E10" s="601"/>
      <c r="F10" s="601"/>
      <c r="G10" s="272"/>
      <c r="H10" s="273"/>
    </row>
    <row r="11" spans="1:12" ht="23.25" customHeight="1">
      <c r="A11" s="234"/>
      <c r="B11" s="234"/>
      <c r="C11" s="234"/>
      <c r="D11" s="234"/>
      <c r="E11" s="234"/>
      <c r="F11" s="234"/>
      <c r="G11" s="272"/>
      <c r="H11" s="273"/>
    </row>
    <row r="12" spans="1:12" s="277" customFormat="1" ht="18.75" customHeight="1">
      <c r="A12" s="274" t="s">
        <v>285</v>
      </c>
      <c r="B12" s="275"/>
      <c r="C12" s="275"/>
      <c r="D12" s="275"/>
      <c r="E12" s="275"/>
      <c r="F12" s="275"/>
      <c r="G12" s="275"/>
      <c r="H12" s="276"/>
      <c r="I12" s="308"/>
      <c r="J12" s="308"/>
      <c r="K12" s="308"/>
      <c r="L12" s="311"/>
    </row>
    <row r="13" spans="1:12" s="281" customFormat="1" ht="63" customHeight="1">
      <c r="A13" s="278" t="s">
        <v>202</v>
      </c>
      <c r="B13" s="278" t="s">
        <v>203</v>
      </c>
      <c r="C13" s="278" t="s">
        <v>201</v>
      </c>
      <c r="D13" s="278" t="s">
        <v>232</v>
      </c>
      <c r="E13" s="278" t="s">
        <v>204</v>
      </c>
      <c r="F13" s="278" t="s">
        <v>205</v>
      </c>
      <c r="G13" s="279" t="s">
        <v>206</v>
      </c>
      <c r="H13" s="280"/>
      <c r="I13" s="138"/>
      <c r="J13" s="138"/>
      <c r="K13" s="138"/>
      <c r="L13" s="312"/>
    </row>
    <row r="14" spans="1:12" s="281" customFormat="1" ht="63" customHeight="1">
      <c r="A14" s="278" t="s">
        <v>46</v>
      </c>
      <c r="B14" s="282" t="s">
        <v>560</v>
      </c>
      <c r="C14" s="278"/>
      <c r="D14" s="278"/>
      <c r="E14" s="278"/>
      <c r="F14" s="278"/>
      <c r="G14" s="279"/>
      <c r="H14" s="280"/>
      <c r="I14" s="138"/>
      <c r="J14" s="138"/>
      <c r="K14" s="138"/>
      <c r="L14" s="312"/>
    </row>
    <row r="15" spans="1:12" s="34" customFormat="1" ht="51">
      <c r="A15" s="216" t="s">
        <v>56</v>
      </c>
      <c r="B15" s="216" t="s">
        <v>561</v>
      </c>
      <c r="C15" s="216">
        <v>2246</v>
      </c>
      <c r="D15" s="217"/>
      <c r="E15" s="217"/>
      <c r="F15" s="217"/>
      <c r="G15" s="218"/>
      <c r="I15" s="309"/>
      <c r="J15" s="309"/>
      <c r="K15" s="309"/>
      <c r="L15" s="313"/>
    </row>
    <row r="16" spans="1:12" s="33" customFormat="1">
      <c r="A16" s="123">
        <v>1</v>
      </c>
      <c r="B16" s="123"/>
      <c r="C16" s="123">
        <v>2246.1</v>
      </c>
      <c r="D16" s="219"/>
      <c r="E16" s="219"/>
      <c r="F16" s="220"/>
      <c r="G16" s="221"/>
      <c r="H16" s="113"/>
      <c r="I16" s="35"/>
      <c r="J16" s="35"/>
      <c r="K16" s="35"/>
      <c r="L16" s="310"/>
    </row>
    <row r="17" spans="1:17" s="33" customFormat="1">
      <c r="A17" s="123">
        <v>2</v>
      </c>
      <c r="B17" s="123"/>
      <c r="C17" s="123">
        <v>2246.1999999999998</v>
      </c>
      <c r="D17" s="219"/>
      <c r="E17" s="219"/>
      <c r="F17" s="220"/>
      <c r="G17" s="221"/>
      <c r="H17" s="113"/>
      <c r="I17" s="35"/>
      <c r="J17" s="35"/>
      <c r="K17" s="35"/>
      <c r="L17" s="310"/>
    </row>
    <row r="18" spans="1:17" s="34" customFormat="1" ht="25.5">
      <c r="A18" s="216"/>
      <c r="B18" s="216" t="s">
        <v>344</v>
      </c>
      <c r="C18" s="216">
        <v>2247</v>
      </c>
      <c r="D18" s="217"/>
      <c r="E18" s="217"/>
      <c r="F18" s="217"/>
      <c r="G18" s="222"/>
      <c r="H18" s="113"/>
      <c r="I18" s="309"/>
      <c r="J18" s="309"/>
      <c r="K18" s="309"/>
      <c r="L18" s="313"/>
    </row>
    <row r="19" spans="1:17" s="34" customFormat="1" ht="76.5">
      <c r="A19" s="216" t="s">
        <v>133</v>
      </c>
      <c r="B19" s="216" t="s">
        <v>562</v>
      </c>
      <c r="C19" s="216">
        <v>2248</v>
      </c>
      <c r="D19" s="217"/>
      <c r="E19" s="217"/>
      <c r="F19" s="217"/>
      <c r="G19" s="222"/>
      <c r="H19" s="113"/>
      <c r="I19" s="309"/>
      <c r="J19" s="309"/>
      <c r="K19" s="309"/>
      <c r="L19" s="313"/>
    </row>
    <row r="20" spans="1:17" s="33" customFormat="1" ht="25.5">
      <c r="A20" s="123"/>
      <c r="B20" s="123" t="s">
        <v>345</v>
      </c>
      <c r="C20" s="123">
        <v>2249</v>
      </c>
      <c r="D20" s="220"/>
      <c r="E20" s="220"/>
      <c r="F20" s="220"/>
      <c r="G20" s="221"/>
      <c r="I20" s="35"/>
      <c r="J20" s="35"/>
      <c r="K20" s="35"/>
      <c r="L20" s="310"/>
    </row>
    <row r="21" spans="1:17" s="34" customFormat="1" ht="25.5">
      <c r="A21" s="216"/>
      <c r="B21" s="216" t="s">
        <v>346</v>
      </c>
      <c r="C21" s="216">
        <v>2250</v>
      </c>
      <c r="D21" s="217"/>
      <c r="E21" s="217"/>
      <c r="F21" s="217"/>
      <c r="G21" s="221"/>
      <c r="I21" s="309"/>
      <c r="J21" s="309"/>
      <c r="K21" s="309"/>
      <c r="L21" s="313"/>
    </row>
    <row r="22" spans="1:17" s="34" customFormat="1" ht="25.5">
      <c r="A22" s="216" t="s">
        <v>133</v>
      </c>
      <c r="B22" s="216" t="s">
        <v>347</v>
      </c>
      <c r="C22" s="216">
        <v>2251</v>
      </c>
      <c r="D22" s="217"/>
      <c r="E22" s="217"/>
      <c r="F22" s="217"/>
      <c r="G22" s="222"/>
      <c r="I22" s="309"/>
      <c r="J22" s="309"/>
      <c r="K22" s="309"/>
      <c r="L22" s="313"/>
    </row>
    <row r="23" spans="1:17" s="33" customFormat="1">
      <c r="A23" s="123" t="s">
        <v>261</v>
      </c>
      <c r="B23" s="307" t="s">
        <v>646</v>
      </c>
      <c r="C23" s="123" t="s">
        <v>465</v>
      </c>
      <c r="D23" s="219">
        <v>115000</v>
      </c>
      <c r="E23" s="223">
        <v>102981.39</v>
      </c>
      <c r="F23" s="220">
        <v>11842859850</v>
      </c>
      <c r="G23" s="221">
        <f t="shared" ref="G23:G32" si="0">IFERROR(F23/$F$56," ")</f>
        <v>0.16961656015134707</v>
      </c>
      <c r="I23" s="35"/>
      <c r="J23" s="35"/>
      <c r="K23" s="35"/>
      <c r="L23" s="310"/>
      <c r="M23" s="314"/>
      <c r="N23" s="314"/>
      <c r="O23" s="314"/>
      <c r="P23" s="563"/>
      <c r="Q23" s="314"/>
    </row>
    <row r="24" spans="1:17" s="33" customFormat="1">
      <c r="A24" s="123">
        <v>2</v>
      </c>
      <c r="B24" s="307" t="s">
        <v>647</v>
      </c>
      <c r="C24" s="123" t="s">
        <v>466</v>
      </c>
      <c r="D24" s="219">
        <v>55000</v>
      </c>
      <c r="E24" s="223">
        <v>102076.3</v>
      </c>
      <c r="F24" s="220">
        <v>5614196500</v>
      </c>
      <c r="G24" s="221">
        <f t="shared" si="0"/>
        <v>8.0408001986423255E-2</v>
      </c>
      <c r="I24" s="35"/>
      <c r="J24" s="35"/>
      <c r="K24" s="35"/>
      <c r="L24" s="310"/>
      <c r="M24" s="314"/>
      <c r="N24" s="314"/>
      <c r="O24" s="314"/>
      <c r="P24" s="563"/>
    </row>
    <row r="25" spans="1:17" s="33" customFormat="1">
      <c r="A25" s="123">
        <v>3</v>
      </c>
      <c r="B25" s="307" t="s">
        <v>648</v>
      </c>
      <c r="C25" s="123" t="s">
        <v>655</v>
      </c>
      <c r="D25" s="219">
        <v>28000</v>
      </c>
      <c r="E25" s="223">
        <v>99798.64</v>
      </c>
      <c r="F25" s="220">
        <v>2794361920</v>
      </c>
      <c r="G25" s="221">
        <f t="shared" si="0"/>
        <v>4.0021587918083287E-2</v>
      </c>
      <c r="I25" s="35"/>
      <c r="J25" s="35"/>
      <c r="K25" s="35"/>
      <c r="L25" s="310"/>
      <c r="M25" s="314"/>
      <c r="N25" s="314"/>
      <c r="O25" s="314"/>
      <c r="P25" s="563"/>
    </row>
    <row r="26" spans="1:17" s="33" customFormat="1">
      <c r="A26" s="123">
        <v>4</v>
      </c>
      <c r="B26" s="307" t="s">
        <v>649</v>
      </c>
      <c r="C26" s="123" t="s">
        <v>656</v>
      </c>
      <c r="D26" s="219">
        <v>9410</v>
      </c>
      <c r="E26" s="223">
        <v>97615.43</v>
      </c>
      <c r="F26" s="220">
        <v>918561196</v>
      </c>
      <c r="G26" s="221">
        <f t="shared" si="0"/>
        <v>1.315587555095717E-2</v>
      </c>
      <c r="I26" s="35"/>
      <c r="J26" s="35"/>
      <c r="K26" s="35"/>
      <c r="L26" s="310"/>
      <c r="M26" s="314"/>
      <c r="N26" s="314"/>
      <c r="O26" s="314"/>
      <c r="P26" s="563"/>
    </row>
    <row r="27" spans="1:17" s="33" customFormat="1">
      <c r="A27" s="123">
        <v>5</v>
      </c>
      <c r="B27" s="307" t="s">
        <v>650</v>
      </c>
      <c r="C27" s="123" t="s">
        <v>657</v>
      </c>
      <c r="D27" s="219">
        <v>5000</v>
      </c>
      <c r="E27" s="223">
        <v>99998.95</v>
      </c>
      <c r="F27" s="220">
        <v>499994750</v>
      </c>
      <c r="G27" s="221">
        <f t="shared" si="0"/>
        <v>7.161056591304062E-3</v>
      </c>
      <c r="I27" s="35"/>
      <c r="J27" s="35"/>
      <c r="K27" s="35"/>
      <c r="L27" s="310"/>
      <c r="M27" s="314"/>
      <c r="N27" s="314"/>
      <c r="O27" s="314"/>
      <c r="P27" s="563"/>
    </row>
    <row r="28" spans="1:17" s="33" customFormat="1">
      <c r="A28" s="123">
        <v>6</v>
      </c>
      <c r="B28" s="307" t="s">
        <v>651</v>
      </c>
      <c r="C28" s="123" t="s">
        <v>658</v>
      </c>
      <c r="D28" s="219">
        <v>14775</v>
      </c>
      <c r="E28" s="223">
        <v>100861.45</v>
      </c>
      <c r="F28" s="220">
        <v>1490227924</v>
      </c>
      <c r="G28" s="221">
        <f t="shared" si="0"/>
        <v>2.1343437101500704E-2</v>
      </c>
      <c r="I28" s="35"/>
      <c r="J28" s="35"/>
      <c r="K28" s="35"/>
      <c r="L28" s="310"/>
      <c r="M28" s="314"/>
      <c r="N28" s="314"/>
      <c r="O28" s="314"/>
      <c r="P28" s="563"/>
    </row>
    <row r="29" spans="1:17" s="33" customFormat="1">
      <c r="A29" s="123">
        <v>7</v>
      </c>
      <c r="B29" s="307" t="s">
        <v>652</v>
      </c>
      <c r="C29" s="123" t="s">
        <v>659</v>
      </c>
      <c r="D29" s="219">
        <v>100000</v>
      </c>
      <c r="E29" s="223">
        <v>100000.35</v>
      </c>
      <c r="F29" s="220">
        <v>10000035000</v>
      </c>
      <c r="G29" s="221">
        <f t="shared" si="0"/>
        <v>0.14322313694298053</v>
      </c>
      <c r="I29" s="35"/>
      <c r="J29" s="35"/>
      <c r="K29" s="35"/>
      <c r="L29" s="310"/>
      <c r="M29" s="314"/>
      <c r="N29" s="314"/>
      <c r="O29" s="314"/>
      <c r="P29" s="563"/>
    </row>
    <row r="30" spans="1:17" s="33" customFormat="1">
      <c r="A30" s="123">
        <v>8</v>
      </c>
      <c r="B30" s="307" t="s">
        <v>653</v>
      </c>
      <c r="C30" s="123" t="s">
        <v>660</v>
      </c>
      <c r="D30" s="219">
        <v>45199</v>
      </c>
      <c r="E30" s="223">
        <v>100112.2</v>
      </c>
      <c r="F30" s="220">
        <v>4524971328</v>
      </c>
      <c r="G30" s="221">
        <f t="shared" si="0"/>
        <v>6.4807831989908485E-2</v>
      </c>
      <c r="I30" s="35"/>
      <c r="J30" s="35"/>
      <c r="K30" s="35"/>
      <c r="L30" s="310"/>
      <c r="M30" s="314"/>
      <c r="N30" s="314"/>
      <c r="O30" s="314"/>
      <c r="P30" s="563"/>
    </row>
    <row r="31" spans="1:17" s="33" customFormat="1">
      <c r="A31" s="123">
        <v>9</v>
      </c>
      <c r="B31" s="307" t="s">
        <v>654</v>
      </c>
      <c r="C31" s="123" t="s">
        <v>661</v>
      </c>
      <c r="D31" s="219">
        <v>70000</v>
      </c>
      <c r="E31" s="223">
        <v>100439.16</v>
      </c>
      <c r="F31" s="220">
        <v>7030741200</v>
      </c>
      <c r="G31" s="221">
        <f t="shared" si="0"/>
        <v>0.10069612853337567</v>
      </c>
      <c r="I31" s="35"/>
      <c r="J31" s="35"/>
      <c r="K31" s="35"/>
      <c r="L31" s="310"/>
      <c r="M31" s="314"/>
      <c r="N31" s="314"/>
      <c r="O31" s="314"/>
      <c r="P31" s="563"/>
    </row>
    <row r="32" spans="1:17" s="33" customFormat="1" ht="25.5">
      <c r="A32" s="123"/>
      <c r="B32" s="216" t="s">
        <v>344</v>
      </c>
      <c r="C32" s="123">
        <v>2252</v>
      </c>
      <c r="D32" s="217">
        <f>SUM(D23:D31)</f>
        <v>442384</v>
      </c>
      <c r="E32" s="220"/>
      <c r="F32" s="217">
        <f>SUM(F23:F31)</f>
        <v>44715949668</v>
      </c>
      <c r="G32" s="222">
        <f t="shared" si="0"/>
        <v>0.64043361676588029</v>
      </c>
      <c r="I32" s="35"/>
      <c r="J32" s="35"/>
      <c r="K32" s="35"/>
      <c r="L32" s="310"/>
      <c r="M32" s="314"/>
      <c r="N32" s="314"/>
      <c r="O32" s="314"/>
      <c r="P32" s="563"/>
    </row>
    <row r="33" spans="1:16" s="34" customFormat="1" ht="26.25" customHeight="1">
      <c r="A33" s="216" t="s">
        <v>262</v>
      </c>
      <c r="B33" s="216" t="s">
        <v>348</v>
      </c>
      <c r="C33" s="216">
        <v>2253</v>
      </c>
      <c r="D33" s="217"/>
      <c r="E33" s="217"/>
      <c r="F33" s="217"/>
      <c r="G33" s="221"/>
      <c r="I33" s="309"/>
      <c r="J33" s="309"/>
      <c r="K33" s="309"/>
      <c r="L33" s="313"/>
    </row>
    <row r="34" spans="1:16" s="33" customFormat="1" ht="24" customHeight="1">
      <c r="A34" s="123" t="s">
        <v>261</v>
      </c>
      <c r="B34" s="123" t="s">
        <v>349</v>
      </c>
      <c r="C34" s="123">
        <v>2253.1</v>
      </c>
      <c r="D34" s="220"/>
      <c r="E34" s="220"/>
      <c r="F34" s="220"/>
      <c r="G34" s="221"/>
      <c r="I34" s="35"/>
      <c r="J34" s="35"/>
      <c r="K34" s="35"/>
      <c r="L34" s="310"/>
    </row>
    <row r="35" spans="1:16" s="33" customFormat="1" ht="25.5">
      <c r="A35" s="216"/>
      <c r="B35" s="216" t="s">
        <v>344</v>
      </c>
      <c r="C35" s="216">
        <v>2254</v>
      </c>
      <c r="D35" s="217"/>
      <c r="E35" s="217"/>
      <c r="F35" s="217"/>
      <c r="G35" s="221"/>
      <c r="I35" s="35"/>
      <c r="J35" s="35"/>
      <c r="K35" s="35"/>
      <c r="L35" s="310"/>
    </row>
    <row r="36" spans="1:16" s="34" customFormat="1" ht="25.5">
      <c r="A36" s="216"/>
      <c r="B36" s="216" t="s">
        <v>350</v>
      </c>
      <c r="C36" s="216">
        <v>2255</v>
      </c>
      <c r="D36" s="217">
        <f>D32</f>
        <v>442384</v>
      </c>
      <c r="E36" s="217"/>
      <c r="F36" s="217">
        <f>F32</f>
        <v>44715949668</v>
      </c>
      <c r="G36" s="222">
        <f t="shared" ref="G36:G39" si="1">IFERROR(F36/$F$56," ")</f>
        <v>0.64043361676588029</v>
      </c>
      <c r="I36" s="35"/>
      <c r="J36" s="35"/>
      <c r="K36" s="35"/>
      <c r="L36" s="310"/>
      <c r="M36" s="314"/>
      <c r="N36" s="314"/>
      <c r="O36" s="314"/>
      <c r="P36" s="563"/>
    </row>
    <row r="37" spans="1:16" s="34" customFormat="1" ht="25.5">
      <c r="A37" s="216" t="s">
        <v>263</v>
      </c>
      <c r="B37" s="216" t="s">
        <v>351</v>
      </c>
      <c r="C37" s="216">
        <v>2256</v>
      </c>
      <c r="D37" s="217"/>
      <c r="E37" s="217"/>
      <c r="F37" s="217"/>
      <c r="G37" s="221"/>
      <c r="I37" s="309"/>
      <c r="J37" s="309"/>
      <c r="K37" s="309"/>
      <c r="L37" s="313"/>
    </row>
    <row r="38" spans="1:16" s="33" customFormat="1" ht="25.5">
      <c r="A38" s="123">
        <v>1</v>
      </c>
      <c r="B38" s="123" t="s">
        <v>447</v>
      </c>
      <c r="C38" s="123">
        <v>2256.1</v>
      </c>
      <c r="D38" s="220" t="s">
        <v>464</v>
      </c>
      <c r="E38" s="220" t="s">
        <v>464</v>
      </c>
      <c r="F38" s="220">
        <v>703403006</v>
      </c>
      <c r="G38" s="221">
        <f t="shared" si="1"/>
        <v>1.0074323245312858E-2</v>
      </c>
      <c r="I38" s="35"/>
      <c r="J38" s="35"/>
      <c r="K38" s="35"/>
      <c r="L38" s="310"/>
      <c r="O38" s="314"/>
      <c r="P38" s="563"/>
    </row>
    <row r="39" spans="1:16" s="33" customFormat="1" ht="25.5">
      <c r="A39" s="123">
        <v>2</v>
      </c>
      <c r="B39" s="123" t="s">
        <v>480</v>
      </c>
      <c r="C39" s="123">
        <v>2256.1999999999998</v>
      </c>
      <c r="D39" s="220" t="s">
        <v>464</v>
      </c>
      <c r="E39" s="220" t="s">
        <v>464</v>
      </c>
      <c r="F39" s="220">
        <v>357678082</v>
      </c>
      <c r="G39" s="221">
        <f t="shared" si="1"/>
        <v>5.1227597623196945E-3</v>
      </c>
      <c r="I39" s="35"/>
      <c r="J39" s="35"/>
      <c r="K39" s="35"/>
      <c r="L39" s="310"/>
      <c r="O39" s="314"/>
      <c r="P39" s="563"/>
    </row>
    <row r="40" spans="1:16" s="33" customFormat="1" ht="25.5">
      <c r="A40" s="123">
        <v>3</v>
      </c>
      <c r="B40" s="123" t="s">
        <v>448</v>
      </c>
      <c r="C40" s="123">
        <v>2256.3000000000002</v>
      </c>
      <c r="D40" s="220" t="s">
        <v>464</v>
      </c>
      <c r="E40" s="220" t="s">
        <v>464</v>
      </c>
      <c r="F40" s="220"/>
      <c r="G40" s="221"/>
      <c r="I40" s="35"/>
      <c r="J40" s="35"/>
      <c r="K40" s="35"/>
      <c r="L40" s="310"/>
    </row>
    <row r="41" spans="1:16" s="33" customFormat="1" ht="25.5">
      <c r="A41" s="123">
        <v>4</v>
      </c>
      <c r="B41" s="123" t="s">
        <v>563</v>
      </c>
      <c r="C41" s="123">
        <v>2256.4</v>
      </c>
      <c r="D41" s="220" t="s">
        <v>464</v>
      </c>
      <c r="E41" s="220" t="s">
        <v>464</v>
      </c>
      <c r="F41" s="220"/>
      <c r="G41" s="221"/>
      <c r="I41" s="35"/>
      <c r="J41" s="35"/>
      <c r="K41" s="35"/>
      <c r="L41" s="310"/>
    </row>
    <row r="42" spans="1:16" s="33" customFormat="1" ht="38.25">
      <c r="A42" s="123">
        <v>5</v>
      </c>
      <c r="B42" s="123" t="s">
        <v>449</v>
      </c>
      <c r="C42" s="123">
        <v>2256.5</v>
      </c>
      <c r="D42" s="220" t="s">
        <v>464</v>
      </c>
      <c r="E42" s="220" t="s">
        <v>464</v>
      </c>
      <c r="F42" s="220"/>
      <c r="G42" s="221"/>
      <c r="I42" s="35"/>
      <c r="J42" s="35"/>
      <c r="K42" s="35"/>
      <c r="L42" s="310"/>
    </row>
    <row r="43" spans="1:16" s="33" customFormat="1" ht="25.5">
      <c r="A43" s="123">
        <v>6</v>
      </c>
      <c r="B43" s="123" t="s">
        <v>450</v>
      </c>
      <c r="C43" s="123">
        <v>2256.6</v>
      </c>
      <c r="D43" s="220" t="s">
        <v>464</v>
      </c>
      <c r="E43" s="220" t="s">
        <v>464</v>
      </c>
      <c r="F43" s="220"/>
      <c r="G43" s="221"/>
      <c r="I43" s="35"/>
      <c r="J43" s="35"/>
      <c r="K43" s="35"/>
      <c r="L43" s="310"/>
    </row>
    <row r="44" spans="1:16" s="33" customFormat="1" ht="25.5">
      <c r="A44" s="564">
        <v>7</v>
      </c>
      <c r="B44" s="123" t="s">
        <v>452</v>
      </c>
      <c r="C44" s="123">
        <v>2256.6999999999998</v>
      </c>
      <c r="D44" s="220" t="s">
        <v>464</v>
      </c>
      <c r="E44" s="220" t="s">
        <v>464</v>
      </c>
      <c r="F44" s="220"/>
      <c r="G44" s="221"/>
      <c r="I44" s="35"/>
      <c r="J44" s="35"/>
      <c r="K44" s="35"/>
      <c r="L44" s="310"/>
    </row>
    <row r="45" spans="1:16" s="34" customFormat="1" ht="25.5">
      <c r="A45" s="216"/>
      <c r="B45" s="216" t="s">
        <v>453</v>
      </c>
      <c r="C45" s="216">
        <v>2257</v>
      </c>
      <c r="D45" s="217" t="s">
        <v>464</v>
      </c>
      <c r="E45" s="217" t="s">
        <v>464</v>
      </c>
      <c r="F45" s="227">
        <f>F38+F39+F41</f>
        <v>1061081088</v>
      </c>
      <c r="G45" s="222">
        <f>IFERROR(F45/$F$56," ")</f>
        <v>1.5197083007632551E-2</v>
      </c>
      <c r="I45" s="309"/>
      <c r="J45" s="309"/>
      <c r="K45" s="309"/>
      <c r="L45" s="313"/>
      <c r="O45" s="314"/>
      <c r="P45" s="314"/>
    </row>
    <row r="46" spans="1:16" s="34" customFormat="1" ht="25.5">
      <c r="A46" s="216" t="s">
        <v>264</v>
      </c>
      <c r="B46" s="216" t="s">
        <v>454</v>
      </c>
      <c r="C46" s="216">
        <v>2258</v>
      </c>
      <c r="D46" s="217" t="s">
        <v>464</v>
      </c>
      <c r="E46" s="217" t="s">
        <v>464</v>
      </c>
      <c r="F46" s="227"/>
      <c r="G46" s="221"/>
      <c r="I46" s="309"/>
      <c r="J46" s="309"/>
      <c r="K46" s="309"/>
      <c r="L46" s="313"/>
    </row>
    <row r="47" spans="1:16" s="33" customFormat="1" ht="25.5">
      <c r="A47" s="123">
        <v>1</v>
      </c>
      <c r="B47" s="123" t="s">
        <v>396</v>
      </c>
      <c r="C47" s="123">
        <v>2259</v>
      </c>
      <c r="D47" s="220" t="s">
        <v>464</v>
      </c>
      <c r="E47" s="220" t="s">
        <v>464</v>
      </c>
      <c r="F47" s="228">
        <f>SUM(F48:F50)</f>
        <v>8067415676</v>
      </c>
      <c r="G47" s="221">
        <f>IFERROR(F47/$F$56," ")</f>
        <v>0.11554365361118195</v>
      </c>
      <c r="I47" s="35"/>
      <c r="J47" s="35"/>
      <c r="K47" s="35"/>
      <c r="L47" s="310"/>
    </row>
    <row r="48" spans="1:16" s="33" customFormat="1" ht="25.5">
      <c r="A48" s="123">
        <v>1.1000000000000001</v>
      </c>
      <c r="B48" s="123" t="s">
        <v>544</v>
      </c>
      <c r="C48" s="123">
        <v>2259.1</v>
      </c>
      <c r="D48" s="220"/>
      <c r="E48" s="220"/>
      <c r="F48" s="228">
        <v>7716929939</v>
      </c>
      <c r="G48" s="221">
        <f>IFERROR(F48/$F$56," ")</f>
        <v>0.11052390450961257</v>
      </c>
      <c r="I48" s="35"/>
      <c r="J48" s="35"/>
      <c r="K48" s="35"/>
      <c r="L48" s="310"/>
      <c r="O48" s="314"/>
      <c r="P48" s="563"/>
    </row>
    <row r="49" spans="1:16" s="33" customFormat="1" ht="24.75" customHeight="1">
      <c r="A49" s="123">
        <v>1.2</v>
      </c>
      <c r="B49" s="123" t="s">
        <v>456</v>
      </c>
      <c r="C49" s="123">
        <v>2259.1999999999998</v>
      </c>
      <c r="D49" s="220" t="s">
        <v>464</v>
      </c>
      <c r="E49" s="220" t="s">
        <v>464</v>
      </c>
      <c r="F49" s="228">
        <v>348790236</v>
      </c>
      <c r="G49" s="221">
        <f>IFERROR(F49/$F$56," ")</f>
        <v>4.995465689370337E-3</v>
      </c>
      <c r="I49" s="35"/>
      <c r="J49" s="35"/>
      <c r="K49" s="35"/>
      <c r="L49" s="310"/>
      <c r="O49" s="314"/>
      <c r="P49" s="563"/>
    </row>
    <row r="50" spans="1:16" s="33" customFormat="1" ht="39" customHeight="1">
      <c r="A50" s="123">
        <v>1.3</v>
      </c>
      <c r="B50" s="123" t="s">
        <v>484</v>
      </c>
      <c r="C50" s="123">
        <v>2259.3000000000002</v>
      </c>
      <c r="D50" s="220"/>
      <c r="E50" s="220"/>
      <c r="F50" s="228">
        <v>1695501</v>
      </c>
      <c r="G50" s="221">
        <f>IFERROR(F50/$F$56," ")</f>
        <v>2.4283412199053347E-5</v>
      </c>
      <c r="I50" s="35"/>
      <c r="J50" s="35"/>
      <c r="K50" s="35"/>
      <c r="L50" s="310"/>
      <c r="O50" s="314"/>
      <c r="P50" s="563"/>
    </row>
    <row r="51" spans="1:16" s="33" customFormat="1" ht="42.75" customHeight="1">
      <c r="A51" s="123">
        <v>1.4</v>
      </c>
      <c r="B51" s="123" t="s">
        <v>455</v>
      </c>
      <c r="C51" s="123">
        <v>2259.4</v>
      </c>
      <c r="D51" s="220"/>
      <c r="E51" s="220"/>
      <c r="F51" s="228"/>
      <c r="G51" s="221"/>
      <c r="I51" s="35"/>
      <c r="J51" s="35"/>
      <c r="K51" s="35"/>
      <c r="L51" s="310"/>
    </row>
    <row r="52" spans="1:16" s="33" customFormat="1" ht="42.75" customHeight="1">
      <c r="A52" s="123">
        <v>2</v>
      </c>
      <c r="B52" s="123" t="s">
        <v>564</v>
      </c>
      <c r="C52" s="123"/>
      <c r="D52" s="220"/>
      <c r="E52" s="220"/>
      <c r="F52" s="228"/>
      <c r="G52" s="221"/>
      <c r="I52" s="35"/>
      <c r="J52" s="35"/>
      <c r="K52" s="35"/>
      <c r="L52" s="310"/>
    </row>
    <row r="53" spans="1:16" s="33" customFormat="1" ht="24.75" customHeight="1">
      <c r="A53" s="123">
        <v>3</v>
      </c>
      <c r="B53" s="123" t="s">
        <v>451</v>
      </c>
      <c r="C53" s="123">
        <v>2260</v>
      </c>
      <c r="D53" s="220" t="s">
        <v>464</v>
      </c>
      <c r="E53" s="220" t="s">
        <v>464</v>
      </c>
      <c r="F53" s="228">
        <v>15976919120</v>
      </c>
      <c r="G53" s="221">
        <f>IFERROR(F53/$F$56," ")</f>
        <v>0.22882564661530527</v>
      </c>
      <c r="I53" s="35"/>
      <c r="J53" s="35"/>
      <c r="K53" s="35"/>
      <c r="L53" s="310"/>
      <c r="O53" s="314"/>
      <c r="P53" s="314"/>
    </row>
    <row r="54" spans="1:16" s="33" customFormat="1" ht="24.75" customHeight="1">
      <c r="A54" s="123">
        <v>4</v>
      </c>
      <c r="B54" s="123" t="s">
        <v>457</v>
      </c>
      <c r="C54" s="123">
        <v>2261</v>
      </c>
      <c r="D54" s="220" t="s">
        <v>464</v>
      </c>
      <c r="E54" s="220" t="s">
        <v>464</v>
      </c>
      <c r="F54" s="228">
        <v>0</v>
      </c>
      <c r="G54" s="221">
        <f>IFERROR(F54/$F$56," ")</f>
        <v>0</v>
      </c>
      <c r="I54" s="35"/>
      <c r="J54" s="35"/>
      <c r="K54" s="35"/>
      <c r="L54" s="310"/>
    </row>
    <row r="55" spans="1:16" s="33" customFormat="1" ht="25.5">
      <c r="A55" s="216"/>
      <c r="B55" s="216" t="s">
        <v>453</v>
      </c>
      <c r="C55" s="216">
        <v>2262</v>
      </c>
      <c r="D55" s="220" t="s">
        <v>464</v>
      </c>
      <c r="E55" s="220" t="s">
        <v>464</v>
      </c>
      <c r="F55" s="227">
        <f>+SUM(F47,F52:F54)</f>
        <v>24044334796</v>
      </c>
      <c r="G55" s="222">
        <f>IFERROR(F55/$F$56," ")</f>
        <v>0.34436930022648721</v>
      </c>
      <c r="I55" s="35"/>
      <c r="J55" s="35"/>
      <c r="K55" s="35"/>
      <c r="L55" s="35"/>
      <c r="O55" s="314"/>
      <c r="P55" s="314"/>
    </row>
    <row r="56" spans="1:16" s="34" customFormat="1" ht="25.5">
      <c r="A56" s="216" t="s">
        <v>142</v>
      </c>
      <c r="B56" s="216" t="s">
        <v>458</v>
      </c>
      <c r="C56" s="216">
        <v>2263</v>
      </c>
      <c r="D56" s="217"/>
      <c r="E56" s="217" t="s">
        <v>464</v>
      </c>
      <c r="F56" s="227">
        <f>F55+F36+F45</f>
        <v>69821365552</v>
      </c>
      <c r="G56" s="222">
        <f>IFERROR(F56/$F$56," ")</f>
        <v>1</v>
      </c>
      <c r="I56" s="309"/>
      <c r="J56" s="309"/>
      <c r="K56" s="309"/>
      <c r="L56" s="313"/>
      <c r="O56" s="314"/>
      <c r="P56" s="563"/>
    </row>
    <row r="57" spans="1:16" s="281" customFormat="1" ht="12.75">
      <c r="A57" s="283"/>
      <c r="B57" s="284"/>
      <c r="C57" s="284"/>
      <c r="D57" s="284"/>
      <c r="E57" s="284"/>
      <c r="F57" s="284"/>
      <c r="G57" s="284"/>
      <c r="H57" s="285"/>
      <c r="I57" s="138"/>
      <c r="J57" s="138"/>
      <c r="K57" s="138"/>
      <c r="L57" s="312"/>
    </row>
    <row r="58" spans="1:16" s="281" customFormat="1" ht="12.75">
      <c r="A58" s="283"/>
      <c r="B58" s="284"/>
      <c r="C58" s="284"/>
      <c r="D58" s="284"/>
      <c r="E58" s="284"/>
      <c r="F58" s="284"/>
      <c r="G58" s="284"/>
      <c r="H58" s="285"/>
      <c r="I58" s="138"/>
      <c r="J58" s="138"/>
      <c r="K58" s="138"/>
      <c r="L58" s="312"/>
    </row>
    <row r="59" spans="1:16" s="281" customFormat="1" ht="12.75">
      <c r="A59" s="286" t="s">
        <v>176</v>
      </c>
      <c r="B59" s="287"/>
      <c r="C59" s="288"/>
      <c r="D59" s="284"/>
      <c r="E59" s="289" t="s">
        <v>177</v>
      </c>
      <c r="F59" s="289"/>
      <c r="G59" s="287"/>
      <c r="H59" s="52"/>
      <c r="I59" s="138"/>
      <c r="J59" s="138"/>
      <c r="K59" s="138"/>
      <c r="L59" s="312"/>
    </row>
    <row r="60" spans="1:16" s="281" customFormat="1" ht="12.75">
      <c r="A60" s="290" t="s">
        <v>178</v>
      </c>
      <c r="B60" s="287"/>
      <c r="C60" s="288"/>
      <c r="D60" s="284"/>
      <c r="E60" s="291" t="s">
        <v>179</v>
      </c>
      <c r="F60" s="291"/>
      <c r="G60" s="287"/>
      <c r="H60" s="52"/>
      <c r="I60" s="138"/>
      <c r="J60" s="138"/>
      <c r="K60" s="138"/>
      <c r="L60" s="312"/>
    </row>
    <row r="61" spans="1:16" s="281" customFormat="1" ht="12.75">
      <c r="A61" s="287"/>
      <c r="B61" s="287"/>
      <c r="C61" s="288"/>
      <c r="D61" s="284"/>
      <c r="E61" s="288"/>
      <c r="F61" s="288"/>
      <c r="G61" s="287"/>
      <c r="H61" s="52"/>
      <c r="I61" s="138"/>
      <c r="J61" s="138"/>
      <c r="K61" s="138"/>
      <c r="L61" s="312"/>
    </row>
    <row r="62" spans="1:16" s="281" customFormat="1" ht="12.75">
      <c r="A62" s="287"/>
      <c r="B62" s="287"/>
      <c r="C62" s="288"/>
      <c r="D62" s="284"/>
      <c r="E62" s="288"/>
      <c r="F62" s="288"/>
      <c r="G62" s="287"/>
      <c r="H62" s="52"/>
      <c r="I62" s="138"/>
      <c r="J62" s="138"/>
      <c r="K62" s="138"/>
      <c r="L62" s="312"/>
    </row>
    <row r="63" spans="1:16" s="281" customFormat="1" ht="12.75">
      <c r="A63" s="287"/>
      <c r="B63" s="287"/>
      <c r="C63" s="288"/>
      <c r="D63" s="284"/>
      <c r="E63" s="288"/>
      <c r="F63" s="288"/>
      <c r="G63" s="287"/>
      <c r="H63" s="52"/>
      <c r="I63" s="138"/>
      <c r="J63" s="138"/>
      <c r="K63" s="138"/>
      <c r="L63" s="312"/>
    </row>
    <row r="64" spans="1:16" s="281" customFormat="1" ht="12.75">
      <c r="A64" s="287"/>
      <c r="B64" s="287"/>
      <c r="C64" s="288"/>
      <c r="D64" s="284"/>
      <c r="E64" s="288"/>
      <c r="F64" s="288"/>
      <c r="G64" s="287"/>
      <c r="H64" s="52"/>
      <c r="I64" s="138"/>
      <c r="J64" s="138"/>
      <c r="K64" s="138"/>
      <c r="L64" s="312"/>
    </row>
    <row r="65" spans="1:12" s="281" customFormat="1" ht="12.75">
      <c r="A65" s="287"/>
      <c r="B65" s="287"/>
      <c r="C65" s="288"/>
      <c r="D65" s="284"/>
      <c r="E65" s="288"/>
      <c r="F65" s="288"/>
      <c r="G65" s="287"/>
      <c r="H65" s="52"/>
      <c r="I65" s="138"/>
      <c r="J65" s="138"/>
      <c r="K65" s="138"/>
      <c r="L65" s="312"/>
    </row>
    <row r="66" spans="1:12" s="281" customFormat="1" ht="12.75">
      <c r="A66" s="287"/>
      <c r="B66" s="287"/>
      <c r="C66" s="288"/>
      <c r="D66" s="284"/>
      <c r="E66" s="288"/>
      <c r="F66" s="288"/>
      <c r="G66" s="287"/>
      <c r="H66" s="52"/>
      <c r="I66" s="138"/>
      <c r="J66" s="138"/>
      <c r="K66" s="138"/>
      <c r="L66" s="312"/>
    </row>
    <row r="67" spans="1:12" s="281" customFormat="1" ht="12.75">
      <c r="A67" s="287"/>
      <c r="B67" s="287"/>
      <c r="C67" s="288"/>
      <c r="D67" s="284"/>
      <c r="E67" s="288"/>
      <c r="F67" s="288"/>
      <c r="G67" s="287"/>
      <c r="H67" s="52"/>
      <c r="I67" s="138"/>
      <c r="J67" s="138"/>
      <c r="K67" s="138"/>
      <c r="L67" s="312"/>
    </row>
    <row r="68" spans="1:12" s="281" customFormat="1" ht="12.75">
      <c r="A68" s="292"/>
      <c r="B68" s="292"/>
      <c r="C68" s="293"/>
      <c r="D68" s="284"/>
      <c r="E68" s="293"/>
      <c r="F68" s="293"/>
      <c r="G68" s="292"/>
      <c r="H68" s="52"/>
      <c r="I68" s="138"/>
      <c r="J68" s="138"/>
      <c r="K68" s="138"/>
      <c r="L68" s="312"/>
    </row>
    <row r="69" spans="1:12" s="281" customFormat="1" ht="12.75">
      <c r="A69" s="286" t="s">
        <v>239</v>
      </c>
      <c r="B69" s="287"/>
      <c r="C69" s="288"/>
      <c r="D69" s="284"/>
      <c r="E69" s="289" t="s">
        <v>482</v>
      </c>
      <c r="F69" s="289"/>
      <c r="G69" s="287"/>
      <c r="H69" s="52"/>
      <c r="I69" s="138"/>
      <c r="J69" s="138"/>
      <c r="K69" s="138"/>
      <c r="L69" s="312"/>
    </row>
    <row r="70" spans="1:12" s="281" customFormat="1" ht="12.75">
      <c r="A70" s="286" t="s">
        <v>483</v>
      </c>
      <c r="B70" s="287"/>
      <c r="C70" s="288"/>
      <c r="D70" s="284"/>
      <c r="E70" s="289"/>
      <c r="F70" s="289"/>
      <c r="G70" s="287"/>
      <c r="H70" s="52"/>
      <c r="I70" s="138"/>
      <c r="J70" s="138"/>
      <c r="K70" s="138"/>
      <c r="L70" s="312"/>
    </row>
    <row r="71" spans="1:12" s="281" customFormat="1" ht="12.75">
      <c r="A71" s="1" t="s">
        <v>240</v>
      </c>
      <c r="B71" s="287"/>
      <c r="C71" s="288"/>
      <c r="D71" s="284"/>
      <c r="E71" s="288"/>
      <c r="F71" s="288"/>
      <c r="G71" s="287"/>
      <c r="H71" s="52"/>
      <c r="I71" s="138"/>
      <c r="J71" s="138"/>
      <c r="K71" s="138"/>
      <c r="L71" s="312"/>
    </row>
    <row r="72" spans="1:12" s="281" customFormat="1" ht="12.75">
      <c r="A72" s="283"/>
      <c r="B72" s="284"/>
      <c r="C72" s="284"/>
      <c r="D72" s="284"/>
      <c r="E72" s="284"/>
      <c r="F72" s="284"/>
      <c r="G72" s="284"/>
      <c r="H72" s="285"/>
      <c r="I72" s="138"/>
      <c r="J72" s="138"/>
      <c r="K72" s="138"/>
      <c r="L72" s="312"/>
    </row>
    <row r="73" spans="1:12">
      <c r="A73" s="294"/>
      <c r="B73" s="295"/>
      <c r="C73" s="295"/>
      <c r="D73" s="284"/>
      <c r="E73" s="295"/>
      <c r="F73" s="295"/>
      <c r="G73" s="295"/>
      <c r="H73" s="296"/>
    </row>
    <row r="74" spans="1:12">
      <c r="A74" s="294"/>
      <c r="B74" s="295"/>
      <c r="C74" s="295"/>
      <c r="D74" s="295"/>
      <c r="E74" s="295"/>
      <c r="F74" s="295"/>
      <c r="G74" s="295"/>
      <c r="H74" s="296"/>
    </row>
    <row r="75" spans="1:12">
      <c r="A75" s="294"/>
      <c r="B75" s="295"/>
      <c r="C75" s="295"/>
      <c r="D75" s="295"/>
      <c r="E75" s="295"/>
      <c r="F75" s="295"/>
      <c r="G75" s="295"/>
      <c r="H75" s="296"/>
    </row>
    <row r="76" spans="1:12">
      <c r="A76" s="294"/>
      <c r="B76" s="295"/>
      <c r="C76" s="295"/>
      <c r="D76" s="295"/>
      <c r="E76" s="295"/>
      <c r="F76" s="295"/>
      <c r="G76" s="295"/>
      <c r="H76" s="296"/>
    </row>
    <row r="77" spans="1:12">
      <c r="A77" s="294"/>
      <c r="B77" s="295"/>
      <c r="C77" s="295"/>
      <c r="D77" s="295"/>
      <c r="E77" s="295"/>
      <c r="F77" s="295"/>
      <c r="G77" s="295"/>
      <c r="H77" s="296"/>
    </row>
    <row r="78" spans="1:12">
      <c r="A78" s="294"/>
      <c r="B78" s="295"/>
      <c r="C78" s="295"/>
      <c r="D78" s="295"/>
      <c r="E78" s="295"/>
      <c r="F78" s="295"/>
      <c r="G78" s="295"/>
      <c r="H78" s="296"/>
    </row>
    <row r="79" spans="1:12">
      <c r="A79" s="294"/>
      <c r="B79" s="295"/>
      <c r="C79" s="295"/>
      <c r="D79" s="295"/>
      <c r="E79" s="295"/>
      <c r="F79" s="295"/>
      <c r="G79" s="295"/>
      <c r="H79" s="296"/>
    </row>
    <row r="80" spans="1:12">
      <c r="A80" s="294"/>
      <c r="B80" s="295"/>
      <c r="C80" s="295"/>
      <c r="D80" s="295"/>
      <c r="E80" s="295"/>
      <c r="F80" s="295"/>
      <c r="G80" s="295"/>
      <c r="H80" s="296"/>
    </row>
    <row r="81" spans="1:8">
      <c r="A81" s="294"/>
      <c r="B81" s="295"/>
      <c r="C81" s="295"/>
      <c r="D81" s="295"/>
      <c r="E81" s="295"/>
      <c r="F81" s="295"/>
      <c r="G81" s="295"/>
      <c r="H81" s="296"/>
    </row>
    <row r="82" spans="1:8">
      <c r="A82" s="294"/>
      <c r="B82" s="295"/>
      <c r="C82" s="295"/>
      <c r="D82" s="295"/>
      <c r="E82" s="295"/>
      <c r="F82" s="295"/>
      <c r="G82" s="295"/>
      <c r="H82" s="296"/>
    </row>
    <row r="83" spans="1:8">
      <c r="A83" s="294"/>
      <c r="B83" s="295"/>
      <c r="C83" s="295"/>
      <c r="D83" s="295"/>
      <c r="E83" s="295"/>
      <c r="F83" s="295"/>
      <c r="G83" s="295"/>
      <c r="H83" s="296"/>
    </row>
    <row r="84" spans="1:8">
      <c r="A84" s="294"/>
      <c r="B84" s="295"/>
      <c r="C84" s="295"/>
      <c r="D84" s="295"/>
      <c r="E84" s="295"/>
      <c r="F84" s="295"/>
      <c r="G84" s="295"/>
      <c r="H84" s="296"/>
    </row>
    <row r="85" spans="1:8">
      <c r="A85" s="294"/>
      <c r="B85" s="295"/>
      <c r="C85" s="295"/>
      <c r="D85" s="295"/>
      <c r="E85" s="295"/>
      <c r="F85" s="295"/>
      <c r="G85" s="295"/>
      <c r="H85" s="296"/>
    </row>
    <row r="86" spans="1:8">
      <c r="A86" s="294"/>
      <c r="B86" s="295"/>
      <c r="C86" s="295"/>
      <c r="D86" s="295"/>
      <c r="E86" s="295"/>
      <c r="F86" s="295"/>
      <c r="G86" s="295"/>
      <c r="H86" s="296"/>
    </row>
    <row r="87" spans="1:8">
      <c r="A87" s="294"/>
      <c r="B87" s="295"/>
      <c r="C87" s="295"/>
      <c r="D87" s="295"/>
      <c r="E87" s="295"/>
      <c r="F87" s="295"/>
      <c r="G87" s="295"/>
      <c r="H87" s="296"/>
    </row>
    <row r="88" spans="1:8">
      <c r="A88" s="294"/>
      <c r="B88" s="295"/>
      <c r="C88" s="295"/>
      <c r="D88" s="295"/>
      <c r="E88" s="295"/>
      <c r="F88" s="295"/>
      <c r="G88" s="295"/>
      <c r="H88" s="296"/>
    </row>
    <row r="89" spans="1:8">
      <c r="A89" s="294"/>
      <c r="B89" s="295"/>
      <c r="C89" s="295"/>
      <c r="D89" s="295"/>
      <c r="E89" s="295"/>
      <c r="F89" s="295"/>
      <c r="G89" s="295"/>
      <c r="H89" s="296"/>
    </row>
    <row r="90" spans="1:8">
      <c r="A90" s="294"/>
      <c r="B90" s="295"/>
      <c r="C90" s="295"/>
      <c r="D90" s="295"/>
      <c r="E90" s="295"/>
      <c r="F90" s="295"/>
      <c r="G90" s="295"/>
      <c r="H90" s="296"/>
    </row>
    <row r="91" spans="1:8">
      <c r="A91" s="294"/>
      <c r="B91" s="295"/>
      <c r="C91" s="295"/>
      <c r="D91" s="295"/>
      <c r="E91" s="295"/>
      <c r="F91" s="295"/>
      <c r="G91" s="295"/>
      <c r="H91" s="296"/>
    </row>
    <row r="92" spans="1:8">
      <c r="A92" s="294"/>
      <c r="B92" s="295"/>
      <c r="C92" s="295"/>
      <c r="D92" s="295"/>
      <c r="E92" s="295"/>
      <c r="F92" s="295"/>
      <c r="G92" s="295"/>
      <c r="H92" s="296"/>
    </row>
    <row r="93" spans="1:8">
      <c r="A93" s="294"/>
      <c r="B93" s="295"/>
      <c r="C93" s="295"/>
      <c r="D93" s="295"/>
      <c r="E93" s="295"/>
      <c r="F93" s="295"/>
      <c r="G93" s="295"/>
      <c r="H93" s="296"/>
    </row>
    <row r="94" spans="1:8">
      <c r="A94" s="294"/>
      <c r="B94" s="295"/>
      <c r="C94" s="295"/>
      <c r="D94" s="295"/>
      <c r="E94" s="295"/>
      <c r="F94" s="295"/>
      <c r="G94" s="295"/>
      <c r="H94" s="296"/>
    </row>
    <row r="95" spans="1:8">
      <c r="A95" s="294"/>
      <c r="B95" s="295"/>
      <c r="C95" s="295"/>
      <c r="D95" s="295"/>
      <c r="E95" s="295"/>
      <c r="F95" s="295"/>
      <c r="G95" s="295"/>
      <c r="H95" s="296"/>
    </row>
    <row r="96" spans="1:8">
      <c r="A96" s="294"/>
      <c r="B96" s="295"/>
      <c r="C96" s="295"/>
      <c r="D96" s="295"/>
      <c r="E96" s="295"/>
      <c r="F96" s="295"/>
      <c r="G96" s="295"/>
      <c r="H96" s="296"/>
    </row>
    <row r="97" spans="1:8">
      <c r="A97" s="294"/>
      <c r="B97" s="295"/>
      <c r="C97" s="295"/>
      <c r="D97" s="295"/>
      <c r="E97" s="295"/>
      <c r="F97" s="295"/>
      <c r="G97" s="295"/>
      <c r="H97" s="296"/>
    </row>
    <row r="98" spans="1:8">
      <c r="A98" s="294"/>
      <c r="B98" s="295"/>
      <c r="C98" s="295"/>
      <c r="D98" s="295"/>
      <c r="E98" s="295"/>
      <c r="F98" s="295"/>
      <c r="G98" s="295"/>
      <c r="H98" s="296"/>
    </row>
    <row r="99" spans="1:8">
      <c r="A99" s="294"/>
      <c r="B99" s="295"/>
      <c r="C99" s="295"/>
      <c r="D99" s="295"/>
      <c r="E99" s="295"/>
      <c r="F99" s="295"/>
      <c r="G99" s="295"/>
      <c r="H99" s="296"/>
    </row>
    <row r="100" spans="1:8">
      <c r="A100" s="294"/>
      <c r="B100" s="295"/>
      <c r="C100" s="295"/>
      <c r="D100" s="295"/>
      <c r="E100" s="295"/>
      <c r="F100" s="295"/>
      <c r="G100" s="295"/>
      <c r="H100" s="296"/>
    </row>
    <row r="101" spans="1:8">
      <c r="A101" s="294"/>
      <c r="B101" s="295"/>
      <c r="C101" s="295"/>
      <c r="D101" s="295"/>
      <c r="E101" s="295"/>
      <c r="F101" s="295"/>
      <c r="G101" s="295"/>
      <c r="H101" s="296"/>
    </row>
    <row r="102" spans="1:8">
      <c r="A102" s="294"/>
      <c r="B102" s="295"/>
      <c r="C102" s="295"/>
      <c r="D102" s="295"/>
      <c r="E102" s="295"/>
      <c r="F102" s="295"/>
      <c r="G102" s="295"/>
      <c r="H102" s="296"/>
    </row>
    <row r="103" spans="1:8">
      <c r="A103" s="294"/>
      <c r="B103" s="295"/>
      <c r="C103" s="295"/>
      <c r="D103" s="295"/>
      <c r="E103" s="295"/>
      <c r="F103" s="295"/>
      <c r="G103" s="295"/>
      <c r="H103" s="296"/>
    </row>
    <row r="104" spans="1:8">
      <c r="A104" s="294"/>
      <c r="B104" s="295"/>
      <c r="C104" s="295"/>
      <c r="D104" s="295"/>
      <c r="E104" s="295"/>
      <c r="F104" s="295"/>
      <c r="G104" s="295"/>
      <c r="H104" s="296"/>
    </row>
    <row r="105" spans="1:8">
      <c r="A105" s="294"/>
      <c r="B105" s="295"/>
      <c r="C105" s="295"/>
      <c r="D105" s="295"/>
      <c r="E105" s="295"/>
      <c r="F105" s="295"/>
      <c r="G105" s="295"/>
      <c r="H105" s="296"/>
    </row>
    <row r="106" spans="1:8">
      <c r="A106" s="294"/>
      <c r="B106" s="295"/>
      <c r="C106" s="295"/>
      <c r="D106" s="295"/>
      <c r="E106" s="295"/>
      <c r="F106" s="295"/>
      <c r="G106" s="295"/>
      <c r="H106" s="296"/>
    </row>
    <row r="107" spans="1:8">
      <c r="A107" s="294"/>
      <c r="B107" s="295"/>
      <c r="C107" s="295"/>
      <c r="D107" s="295"/>
      <c r="E107" s="295"/>
      <c r="F107" s="295"/>
      <c r="G107" s="295"/>
      <c r="H107" s="296"/>
    </row>
    <row r="108" spans="1:8">
      <c r="A108" s="294"/>
      <c r="B108" s="295"/>
      <c r="C108" s="295"/>
      <c r="D108" s="295"/>
      <c r="E108" s="295"/>
      <c r="F108" s="295"/>
      <c r="G108" s="295"/>
      <c r="H108" s="296"/>
    </row>
    <row r="109" spans="1:8">
      <c r="A109" s="294"/>
      <c r="B109" s="295"/>
      <c r="C109" s="295"/>
      <c r="D109" s="295"/>
      <c r="E109" s="295"/>
      <c r="F109" s="295"/>
      <c r="G109" s="295"/>
      <c r="H109" s="296"/>
    </row>
    <row r="110" spans="1:8">
      <c r="A110" s="294"/>
      <c r="B110" s="295"/>
      <c r="C110" s="295"/>
      <c r="D110" s="295"/>
      <c r="E110" s="295"/>
      <c r="F110" s="295"/>
      <c r="G110" s="295"/>
      <c r="H110" s="296"/>
    </row>
    <row r="111" spans="1:8">
      <c r="A111" s="294"/>
      <c r="B111" s="295"/>
      <c r="C111" s="295"/>
      <c r="D111" s="295"/>
      <c r="E111" s="295"/>
      <c r="F111" s="295"/>
      <c r="G111" s="295"/>
      <c r="H111" s="296"/>
    </row>
    <row r="112" spans="1:8">
      <c r="A112" s="294"/>
      <c r="B112" s="295"/>
      <c r="C112" s="295"/>
      <c r="D112" s="295"/>
      <c r="E112" s="295"/>
      <c r="F112" s="295"/>
      <c r="G112" s="295"/>
      <c r="H112" s="296"/>
    </row>
    <row r="113" spans="1:8">
      <c r="A113" s="294"/>
      <c r="B113" s="295"/>
      <c r="C113" s="295"/>
      <c r="D113" s="295"/>
      <c r="E113" s="295"/>
      <c r="F113" s="295"/>
      <c r="G113" s="295"/>
      <c r="H113" s="296"/>
    </row>
    <row r="114" spans="1:8">
      <c r="A114" s="294"/>
      <c r="B114" s="295"/>
      <c r="C114" s="295"/>
      <c r="D114" s="295"/>
      <c r="E114" s="295"/>
      <c r="F114" s="295"/>
      <c r="G114" s="295"/>
      <c r="H114" s="296"/>
    </row>
    <row r="115" spans="1:8">
      <c r="A115" s="294"/>
      <c r="B115" s="295"/>
      <c r="C115" s="295"/>
      <c r="D115" s="295"/>
      <c r="E115" s="295"/>
      <c r="F115" s="295"/>
      <c r="G115" s="295"/>
      <c r="H115" s="296"/>
    </row>
    <row r="116" spans="1:8">
      <c r="A116" s="294"/>
      <c r="B116" s="295"/>
      <c r="C116" s="295"/>
      <c r="D116" s="295"/>
      <c r="E116" s="295"/>
      <c r="F116" s="295"/>
      <c r="G116" s="295"/>
      <c r="H116" s="296"/>
    </row>
    <row r="117" spans="1:8">
      <c r="A117" s="294"/>
      <c r="B117" s="295"/>
      <c r="C117" s="295"/>
      <c r="D117" s="295"/>
      <c r="E117" s="295"/>
      <c r="F117" s="295"/>
      <c r="G117" s="295"/>
      <c r="H117" s="296"/>
    </row>
    <row r="118" spans="1:8">
      <c r="A118" s="294"/>
      <c r="B118" s="295"/>
      <c r="C118" s="295"/>
      <c r="D118" s="295"/>
      <c r="E118" s="295"/>
      <c r="F118" s="295"/>
      <c r="G118" s="295"/>
      <c r="H118" s="296"/>
    </row>
    <row r="119" spans="1:8">
      <c r="A119" s="294"/>
      <c r="B119" s="295"/>
      <c r="C119" s="295"/>
      <c r="D119" s="295"/>
      <c r="E119" s="295"/>
      <c r="F119" s="295"/>
      <c r="G119" s="295"/>
      <c r="H119" s="296"/>
    </row>
    <row r="120" spans="1:8">
      <c r="A120" s="294"/>
      <c r="B120" s="295"/>
      <c r="C120" s="295"/>
      <c r="D120" s="295"/>
      <c r="E120" s="295"/>
      <c r="F120" s="295"/>
      <c r="G120" s="295"/>
      <c r="H120" s="296"/>
    </row>
    <row r="121" spans="1:8">
      <c r="A121" s="294"/>
      <c r="B121" s="295"/>
      <c r="C121" s="295"/>
      <c r="D121" s="295"/>
      <c r="E121" s="295"/>
      <c r="F121" s="295"/>
      <c r="G121" s="295"/>
      <c r="H121" s="296"/>
    </row>
    <row r="122" spans="1:8">
      <c r="A122" s="294"/>
      <c r="B122" s="295"/>
      <c r="C122" s="295"/>
      <c r="D122" s="295"/>
      <c r="E122" s="295"/>
      <c r="F122" s="295"/>
      <c r="G122" s="295"/>
      <c r="H122" s="296"/>
    </row>
    <row r="123" spans="1:8">
      <c r="A123" s="294"/>
      <c r="B123" s="295"/>
      <c r="C123" s="295"/>
      <c r="D123" s="295"/>
      <c r="E123" s="295"/>
      <c r="F123" s="295"/>
      <c r="G123" s="295"/>
      <c r="H123" s="296"/>
    </row>
    <row r="124" spans="1:8">
      <c r="A124" s="294"/>
      <c r="B124" s="295"/>
      <c r="C124" s="295"/>
      <c r="D124" s="295"/>
      <c r="E124" s="295"/>
      <c r="F124" s="295"/>
      <c r="G124" s="295"/>
      <c r="H124" s="296"/>
    </row>
    <row r="125" spans="1:8">
      <c r="A125" s="294"/>
      <c r="B125" s="295"/>
      <c r="C125" s="295"/>
      <c r="D125" s="295"/>
      <c r="E125" s="295"/>
      <c r="F125" s="295"/>
      <c r="G125" s="295"/>
      <c r="H125" s="296"/>
    </row>
    <row r="126" spans="1:8">
      <c r="A126" s="294"/>
      <c r="B126" s="295"/>
      <c r="C126" s="295"/>
      <c r="D126" s="295"/>
      <c r="E126" s="295"/>
      <c r="F126" s="295"/>
      <c r="G126" s="295"/>
      <c r="H126" s="296"/>
    </row>
    <row r="127" spans="1:8">
      <c r="A127" s="294"/>
      <c r="B127" s="295"/>
      <c r="C127" s="295"/>
      <c r="D127" s="295"/>
      <c r="E127" s="295"/>
      <c r="F127" s="295"/>
      <c r="G127" s="295"/>
      <c r="H127" s="296"/>
    </row>
    <row r="128" spans="1:8">
      <c r="A128" s="294"/>
      <c r="B128" s="295"/>
      <c r="C128" s="295"/>
      <c r="D128" s="295"/>
      <c r="E128" s="295"/>
      <c r="F128" s="295"/>
      <c r="G128" s="295"/>
      <c r="H128" s="296"/>
    </row>
    <row r="129" spans="1:8">
      <c r="A129" s="294"/>
      <c r="B129" s="295"/>
      <c r="C129" s="295"/>
      <c r="D129" s="295"/>
      <c r="E129" s="295"/>
      <c r="F129" s="295"/>
      <c r="G129" s="295"/>
      <c r="H129" s="296"/>
    </row>
    <row r="130" spans="1:8">
      <c r="A130" s="294"/>
      <c r="B130" s="295"/>
      <c r="C130" s="295"/>
      <c r="D130" s="295"/>
      <c r="E130" s="295"/>
      <c r="F130" s="295"/>
      <c r="G130" s="295"/>
      <c r="H130" s="296"/>
    </row>
    <row r="131" spans="1:8">
      <c r="A131" s="294"/>
      <c r="B131" s="295"/>
      <c r="C131" s="295"/>
      <c r="D131" s="295"/>
      <c r="E131" s="295"/>
      <c r="F131" s="295"/>
      <c r="G131" s="295"/>
      <c r="H131" s="296"/>
    </row>
    <row r="132" spans="1:8">
      <c r="A132" s="294"/>
      <c r="B132" s="295"/>
      <c r="C132" s="295"/>
      <c r="D132" s="295"/>
      <c r="E132" s="295"/>
      <c r="F132" s="295"/>
      <c r="G132" s="295"/>
      <c r="H132" s="296"/>
    </row>
    <row r="133" spans="1:8">
      <c r="A133" s="294"/>
      <c r="B133" s="295"/>
      <c r="C133" s="295"/>
      <c r="D133" s="295"/>
      <c r="E133" s="295"/>
      <c r="F133" s="295"/>
      <c r="G133" s="295"/>
      <c r="H133" s="296"/>
    </row>
    <row r="134" spans="1:8">
      <c r="A134" s="294"/>
      <c r="B134" s="295"/>
      <c r="C134" s="295"/>
      <c r="D134" s="295"/>
      <c r="E134" s="295"/>
      <c r="F134" s="295"/>
      <c r="G134" s="295"/>
      <c r="H134" s="296"/>
    </row>
    <row r="135" spans="1:8">
      <c r="A135" s="294"/>
      <c r="B135" s="295"/>
      <c r="C135" s="295"/>
      <c r="D135" s="295"/>
      <c r="E135" s="295"/>
      <c r="F135" s="295"/>
      <c r="G135" s="295"/>
      <c r="H135" s="296"/>
    </row>
    <row r="136" spans="1:8">
      <c r="A136" s="294"/>
      <c r="B136" s="295"/>
      <c r="C136" s="295"/>
      <c r="D136" s="295"/>
      <c r="E136" s="295"/>
      <c r="F136" s="295"/>
      <c r="G136" s="295"/>
      <c r="H136" s="296"/>
    </row>
    <row r="137" spans="1:8">
      <c r="A137" s="294"/>
      <c r="B137" s="295"/>
      <c r="C137" s="295"/>
      <c r="D137" s="295"/>
      <c r="E137" s="295"/>
      <c r="F137" s="295"/>
      <c r="G137" s="295"/>
      <c r="H137" s="296"/>
    </row>
    <row r="138" spans="1:8">
      <c r="A138" s="294"/>
      <c r="B138" s="295"/>
      <c r="C138" s="295"/>
      <c r="D138" s="295"/>
      <c r="E138" s="295"/>
      <c r="F138" s="295"/>
      <c r="G138" s="295"/>
      <c r="H138" s="296"/>
    </row>
    <row r="139" spans="1:8">
      <c r="A139" s="294"/>
      <c r="B139" s="295"/>
      <c r="C139" s="295"/>
      <c r="D139" s="295"/>
      <c r="E139" s="295"/>
      <c r="F139" s="295"/>
      <c r="G139" s="295"/>
      <c r="H139" s="296"/>
    </row>
    <row r="140" spans="1:8">
      <c r="A140" s="294"/>
      <c r="B140" s="295"/>
      <c r="C140" s="295"/>
      <c r="D140" s="295"/>
      <c r="E140" s="295"/>
      <c r="F140" s="295"/>
      <c r="G140" s="295"/>
      <c r="H140" s="296"/>
    </row>
    <row r="141" spans="1:8">
      <c r="A141" s="294"/>
      <c r="B141" s="295"/>
      <c r="C141" s="295"/>
      <c r="D141" s="295"/>
      <c r="E141" s="295"/>
      <c r="F141" s="295"/>
      <c r="G141" s="295"/>
      <c r="H141" s="296"/>
    </row>
    <row r="142" spans="1:8">
      <c r="A142" s="294"/>
      <c r="B142" s="295"/>
      <c r="C142" s="295"/>
      <c r="D142" s="295"/>
      <c r="E142" s="295"/>
      <c r="F142" s="295"/>
      <c r="G142" s="295"/>
      <c r="H142" s="296"/>
    </row>
    <row r="143" spans="1:8">
      <c r="A143" s="294"/>
      <c r="B143" s="295"/>
      <c r="C143" s="295"/>
      <c r="D143" s="295"/>
      <c r="E143" s="295"/>
      <c r="F143" s="295"/>
      <c r="G143" s="295"/>
      <c r="H143" s="296"/>
    </row>
    <row r="144" spans="1:8">
      <c r="A144" s="294"/>
      <c r="B144" s="295"/>
      <c r="C144" s="295"/>
      <c r="D144" s="295"/>
      <c r="E144" s="295"/>
      <c r="F144" s="295"/>
      <c r="G144" s="295"/>
      <c r="H144" s="296"/>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F15" sqref="F15"/>
    </sheetView>
  </sheetViews>
  <sheetFormatPr defaultColWidth="9.140625" defaultRowHeight="12.75"/>
  <cols>
    <col min="1" max="1" width="7.42578125" style="247" customWidth="1"/>
    <col min="2" max="2" width="5.28515625" style="247" customWidth="1"/>
    <col min="3" max="3" width="52.5703125" style="241" customWidth="1"/>
    <col min="4" max="4" width="11.7109375" style="241" customWidth="1"/>
    <col min="5" max="5" width="28.42578125" style="241" customWidth="1"/>
    <col min="6" max="6" width="29.85546875" style="241" customWidth="1"/>
    <col min="7" max="7" width="5.140625" style="241" customWidth="1"/>
    <col min="8" max="8" width="15.28515625" style="241" customWidth="1"/>
    <col min="9" max="9" width="12.7109375" style="241" bestFit="1" customWidth="1"/>
    <col min="10" max="10" width="15.7109375" style="241" hidden="1" customWidth="1"/>
    <col min="11" max="11" width="15.42578125" style="241" hidden="1" customWidth="1"/>
    <col min="12" max="12" width="9.140625" style="241"/>
    <col min="13" max="13" width="15" style="241" bestFit="1" customWidth="1"/>
    <col min="14" max="16384" width="9.140625" style="241"/>
  </cols>
  <sheetData>
    <row r="1" spans="1:13" ht="24.75" customHeight="1">
      <c r="A1" s="607" t="s">
        <v>621</v>
      </c>
      <c r="B1" s="607"/>
      <c r="C1" s="607"/>
      <c r="D1" s="607"/>
      <c r="E1" s="607"/>
      <c r="F1" s="607"/>
      <c r="G1" s="238"/>
      <c r="H1" s="238"/>
    </row>
    <row r="2" spans="1:13" ht="26.25" customHeight="1">
      <c r="A2" s="608" t="s">
        <v>622</v>
      </c>
      <c r="B2" s="608"/>
      <c r="C2" s="608"/>
      <c r="D2" s="608"/>
      <c r="E2" s="608"/>
      <c r="F2" s="608"/>
      <c r="G2" s="238"/>
      <c r="H2" s="238"/>
    </row>
    <row r="3" spans="1:13" ht="15">
      <c r="A3" s="609" t="s">
        <v>623</v>
      </c>
      <c r="B3" s="609"/>
      <c r="C3" s="609"/>
      <c r="D3" s="609"/>
      <c r="E3" s="609"/>
      <c r="F3" s="609"/>
      <c r="G3" s="609"/>
      <c r="H3" s="239"/>
    </row>
    <row r="4" spans="1:13" ht="22.5" customHeight="1">
      <c r="A4" s="609"/>
      <c r="B4" s="609"/>
      <c r="C4" s="609"/>
      <c r="D4" s="609"/>
      <c r="E4" s="609"/>
      <c r="F4" s="609"/>
      <c r="G4" s="609"/>
      <c r="H4" s="239"/>
    </row>
    <row r="5" spans="1:13">
      <c r="A5" s="583" t="str">
        <f>'ngay thang'!B10</f>
        <v>Quý 2 năm 2021/Quarter 2.2021</v>
      </c>
      <c r="B5" s="583"/>
      <c r="C5" s="583"/>
      <c r="D5" s="583"/>
      <c r="E5" s="583"/>
      <c r="F5" s="583"/>
      <c r="G5" s="583"/>
      <c r="H5" s="240"/>
    </row>
    <row r="6" spans="1:13">
      <c r="A6" s="240"/>
      <c r="B6" s="240"/>
      <c r="C6" s="240"/>
      <c r="D6" s="240"/>
      <c r="E6" s="240"/>
      <c r="F6" s="238"/>
      <c r="G6" s="238"/>
      <c r="H6" s="238"/>
    </row>
    <row r="7" spans="1:13" ht="30.75" customHeight="1">
      <c r="A7" s="242"/>
      <c r="B7" s="610" t="s">
        <v>245</v>
      </c>
      <c r="C7" s="610"/>
      <c r="D7" s="610" t="s">
        <v>481</v>
      </c>
      <c r="E7" s="610"/>
      <c r="F7" s="610"/>
      <c r="G7" s="610"/>
      <c r="H7" s="243"/>
    </row>
    <row r="8" spans="1:13" ht="30.75" customHeight="1">
      <c r="A8" s="244"/>
      <c r="B8" s="614" t="s">
        <v>244</v>
      </c>
      <c r="C8" s="614"/>
      <c r="D8" s="614" t="s">
        <v>246</v>
      </c>
      <c r="E8" s="614"/>
      <c r="F8" s="614"/>
      <c r="G8" s="244"/>
      <c r="H8" s="245"/>
    </row>
    <row r="9" spans="1:13" ht="30.75" customHeight="1">
      <c r="A9" s="242"/>
      <c r="B9" s="610" t="s">
        <v>247</v>
      </c>
      <c r="C9" s="610"/>
      <c r="D9" s="610" t="s">
        <v>312</v>
      </c>
      <c r="E9" s="610"/>
      <c r="F9" s="610"/>
      <c r="G9" s="299"/>
      <c r="H9" s="243"/>
    </row>
    <row r="10" spans="1:13" ht="30.75" customHeight="1">
      <c r="A10" s="246"/>
      <c r="B10" s="614" t="s">
        <v>248</v>
      </c>
      <c r="C10" s="614"/>
      <c r="D10" s="614" t="str">
        <f>'ngay thang'!B14</f>
        <v>Ngày 13 tháng 07 năm 2021
13 Jul 2021</v>
      </c>
      <c r="E10" s="614"/>
      <c r="F10" s="614"/>
      <c r="G10" s="244"/>
      <c r="H10" s="245"/>
    </row>
    <row r="12" spans="1:13" s="238" customFormat="1" ht="58.5" customHeight="1">
      <c r="A12" s="611" t="s">
        <v>199</v>
      </c>
      <c r="B12" s="611"/>
      <c r="C12" s="300" t="s">
        <v>624</v>
      </c>
      <c r="D12" s="300" t="s">
        <v>174</v>
      </c>
      <c r="E12" s="301" t="s">
        <v>306</v>
      </c>
      <c r="F12" s="301" t="s">
        <v>307</v>
      </c>
    </row>
    <row r="13" spans="1:13" s="238" customFormat="1" ht="30" customHeight="1">
      <c r="A13" s="252" t="s">
        <v>46</v>
      </c>
      <c r="B13" s="252"/>
      <c r="C13" s="253" t="s">
        <v>625</v>
      </c>
      <c r="D13" s="248" t="s">
        <v>626</v>
      </c>
      <c r="E13" s="302">
        <v>59680010521</v>
      </c>
      <c r="F13" s="302">
        <v>59846226041</v>
      </c>
      <c r="J13" s="303"/>
      <c r="K13" s="303"/>
      <c r="L13" s="303"/>
      <c r="M13" s="303"/>
    </row>
    <row r="14" spans="1:13" s="238" customFormat="1" ht="38.25">
      <c r="A14" s="252" t="s">
        <v>56</v>
      </c>
      <c r="B14" s="252"/>
      <c r="C14" s="253" t="s">
        <v>627</v>
      </c>
      <c r="D14" s="248" t="s">
        <v>628</v>
      </c>
      <c r="E14" s="302">
        <v>1164367193</v>
      </c>
      <c r="F14" s="302">
        <v>883701612</v>
      </c>
      <c r="J14" s="303"/>
      <c r="K14" s="303"/>
      <c r="L14" s="303"/>
      <c r="M14" s="303"/>
    </row>
    <row r="15" spans="1:13" s="238" customFormat="1" ht="54.75" customHeight="1">
      <c r="A15" s="612"/>
      <c r="B15" s="248" t="s">
        <v>110</v>
      </c>
      <c r="C15" s="304" t="s">
        <v>629</v>
      </c>
      <c r="D15" s="248" t="s">
        <v>630</v>
      </c>
      <c r="E15" s="249">
        <v>1164367193</v>
      </c>
      <c r="F15" s="249">
        <v>883701612</v>
      </c>
      <c r="J15" s="303"/>
      <c r="K15" s="303"/>
      <c r="L15" s="303"/>
      <c r="M15" s="303"/>
    </row>
    <row r="16" spans="1:13" s="238" customFormat="1" ht="53.25" customHeight="1">
      <c r="A16" s="613"/>
      <c r="B16" s="248" t="s">
        <v>112</v>
      </c>
      <c r="C16" s="304" t="s">
        <v>631</v>
      </c>
      <c r="D16" s="248" t="s">
        <v>632</v>
      </c>
      <c r="E16" s="249"/>
      <c r="F16" s="249"/>
      <c r="J16" s="303"/>
      <c r="K16" s="303"/>
      <c r="L16" s="303"/>
      <c r="M16" s="303"/>
    </row>
    <row r="17" spans="1:13" s="238" customFormat="1" ht="51.75" customHeight="1">
      <c r="A17" s="252" t="s">
        <v>133</v>
      </c>
      <c r="B17" s="252"/>
      <c r="C17" s="253" t="s">
        <v>633</v>
      </c>
      <c r="D17" s="252" t="s">
        <v>634</v>
      </c>
      <c r="E17" s="302">
        <v>8327818186</v>
      </c>
      <c r="F17" s="302">
        <v>-1049917132</v>
      </c>
      <c r="J17" s="303"/>
      <c r="K17" s="303"/>
      <c r="L17" s="303"/>
      <c r="M17" s="303"/>
    </row>
    <row r="18" spans="1:13" s="238" customFormat="1" ht="29.25" customHeight="1">
      <c r="A18" s="612"/>
      <c r="B18" s="248" t="s">
        <v>635</v>
      </c>
      <c r="C18" s="304" t="s">
        <v>636</v>
      </c>
      <c r="D18" s="248" t="s">
        <v>637</v>
      </c>
      <c r="E18" s="249">
        <v>61342338614</v>
      </c>
      <c r="F18" s="249">
        <v>69549223617</v>
      </c>
      <c r="J18" s="303"/>
      <c r="K18" s="303"/>
      <c r="L18" s="303"/>
      <c r="M18" s="303"/>
    </row>
    <row r="19" spans="1:13" s="238" customFormat="1" ht="29.25" customHeight="1">
      <c r="A19" s="613"/>
      <c r="B19" s="248" t="s">
        <v>638</v>
      </c>
      <c r="C19" s="304" t="s">
        <v>639</v>
      </c>
      <c r="D19" s="248" t="s">
        <v>640</v>
      </c>
      <c r="E19" s="249">
        <v>53014520428</v>
      </c>
      <c r="F19" s="249">
        <v>70599140749</v>
      </c>
      <c r="J19" s="303"/>
      <c r="K19" s="303"/>
      <c r="L19" s="303"/>
      <c r="M19" s="303"/>
    </row>
    <row r="20" spans="1:13" s="250" customFormat="1" ht="39" customHeight="1">
      <c r="A20" s="252" t="s">
        <v>135</v>
      </c>
      <c r="B20" s="252"/>
      <c r="C20" s="305" t="s">
        <v>641</v>
      </c>
      <c r="D20" s="252" t="s">
        <v>642</v>
      </c>
      <c r="E20" s="302">
        <v>69172195900</v>
      </c>
      <c r="F20" s="302">
        <v>59680010521</v>
      </c>
      <c r="H20" s="251"/>
      <c r="J20" s="303"/>
      <c r="K20" s="303"/>
      <c r="L20" s="303"/>
      <c r="M20" s="303"/>
    </row>
    <row r="21" spans="1:13" s="238" customFormat="1">
      <c r="A21" s="252"/>
      <c r="B21" s="252"/>
      <c r="C21" s="253"/>
      <c r="D21" s="252"/>
      <c r="E21" s="254"/>
      <c r="F21" s="254"/>
    </row>
    <row r="22" spans="1:13" s="238" customFormat="1">
      <c r="A22" s="255"/>
      <c r="B22" s="255"/>
    </row>
    <row r="23" spans="1:13" s="238" customFormat="1">
      <c r="A23" s="256" t="s">
        <v>176</v>
      </c>
      <c r="B23" s="257"/>
      <c r="C23" s="2"/>
      <c r="D23" s="257"/>
      <c r="E23" s="3" t="s">
        <v>177</v>
      </c>
    </row>
    <row r="24" spans="1:13" s="238" customFormat="1">
      <c r="A24" s="258" t="s">
        <v>178</v>
      </c>
      <c r="B24" s="257"/>
      <c r="C24" s="2"/>
      <c r="D24" s="257"/>
      <c r="E24" s="4" t="s">
        <v>179</v>
      </c>
    </row>
    <row r="25" spans="1:13" s="238" customFormat="1">
      <c r="A25" s="257"/>
      <c r="B25" s="257"/>
      <c r="C25" s="2"/>
      <c r="D25" s="257"/>
      <c r="E25" s="2"/>
    </row>
    <row r="26" spans="1:13" s="238" customFormat="1">
      <c r="A26" s="257"/>
      <c r="B26" s="257"/>
      <c r="C26" s="2"/>
      <c r="D26" s="257"/>
      <c r="E26" s="2"/>
    </row>
    <row r="27" spans="1:13" s="238" customFormat="1">
      <c r="A27" s="257"/>
      <c r="B27" s="257"/>
      <c r="C27" s="2"/>
      <c r="D27" s="257"/>
      <c r="E27" s="2"/>
    </row>
    <row r="28" spans="1:13" s="238" customFormat="1">
      <c r="A28" s="257"/>
      <c r="B28" s="257"/>
      <c r="C28" s="2"/>
      <c r="D28" s="257"/>
      <c r="E28" s="2"/>
    </row>
    <row r="29" spans="1:13" s="238" customFormat="1">
      <c r="A29" s="257"/>
      <c r="B29" s="257"/>
      <c r="C29" s="2"/>
      <c r="D29" s="257"/>
      <c r="E29" s="2"/>
    </row>
    <row r="30" spans="1:13" s="238" customFormat="1">
      <c r="A30" s="257"/>
      <c r="B30" s="257"/>
      <c r="C30" s="2"/>
      <c r="D30" s="257"/>
      <c r="E30" s="2"/>
    </row>
    <row r="31" spans="1:13">
      <c r="A31" s="257"/>
      <c r="B31" s="257"/>
      <c r="C31" s="2"/>
      <c r="D31" s="257"/>
      <c r="E31" s="2"/>
    </row>
    <row r="32" spans="1:13">
      <c r="A32" s="259"/>
      <c r="B32" s="259"/>
      <c r="C32" s="5"/>
      <c r="D32" s="257"/>
      <c r="E32" s="5"/>
      <c r="F32" s="260"/>
    </row>
    <row r="33" spans="1:5">
      <c r="A33" s="261" t="s">
        <v>239</v>
      </c>
      <c r="B33" s="257"/>
      <c r="C33" s="2"/>
      <c r="D33" s="257"/>
      <c r="E33" s="9" t="s">
        <v>482</v>
      </c>
    </row>
    <row r="34" spans="1:5">
      <c r="A34" s="261" t="s">
        <v>483</v>
      </c>
      <c r="B34" s="257"/>
      <c r="C34" s="2"/>
      <c r="D34" s="257"/>
      <c r="E34" s="9"/>
    </row>
    <row r="35" spans="1:5">
      <c r="A35" s="257" t="s">
        <v>240</v>
      </c>
      <c r="B35" s="257"/>
      <c r="C35" s="2"/>
      <c r="D35" s="257"/>
      <c r="E35" s="8"/>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IKk1pgzBtnzRI6P6aRbNls/TyrQ=</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PZiEPm+ZTRpDdv24BAxtU367WaU=</DigestValue>
    </Reference>
  </SignedInfo>
  <SignatureValue>DIYUT4OFJ1C3KwnTohdffa1DA+GXwr9vBfpRtxIlUom77tR6Zt7KIsEnlAGjfsT3GcdHHT/RpLbV
MIimXK7OYEFxHU+9p6EZrA7OqebiKtXwzc5m+6VrxoOcqSHlYTrWuy9WYGglcZg8HqXMV74QkZAP
N3O/r27abKQz9owyyk4=</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UE4pgT2GkteZ1MGqWkSGLO216WQ=</DigestValue>
      </Reference>
      <Reference URI="/xl/worksheets/sheet9.xml?ContentType=application/vnd.openxmlformats-officedocument.spreadsheetml.worksheet+xml">
        <DigestMethod Algorithm="http://www.w3.org/2000/09/xmldsig#sha1"/>
        <DigestValue>cR7hEcnRj/ma6gcPHZARzofd24A=</DigestValue>
      </Reference>
      <Reference URI="/xl/printerSettings/printerSettings8.bin?ContentType=application/vnd.openxmlformats-officedocument.spreadsheetml.printerSettings">
        <DigestMethod Algorithm="http://www.w3.org/2000/09/xmldsig#sha1"/>
        <DigestValue>gQ92BWfEwbeydENuUfj1ORxUUU8=</DigestValue>
      </Reference>
      <Reference URI="/xl/worksheets/sheet11.xml?ContentType=application/vnd.openxmlformats-officedocument.spreadsheetml.worksheet+xml">
        <DigestMethod Algorithm="http://www.w3.org/2000/09/xmldsig#sha1"/>
        <DigestValue>WMlNsEGVozDQ3uFm1MsWHYsSDZs=</DigestValue>
      </Reference>
      <Reference URI="/xl/sharedStrings.xml?ContentType=application/vnd.openxmlformats-officedocument.spreadsheetml.sharedStrings+xml">
        <DigestMethod Algorithm="http://www.w3.org/2000/09/xmldsig#sha1"/>
        <DigestValue>EaSbNI5yjisitrIuH0T8OXZ7mvc=</DigestValue>
      </Reference>
      <Reference URI="/xl/theme/theme1.xml?ContentType=application/vnd.openxmlformats-officedocument.theme+xml">
        <DigestMethod Algorithm="http://www.w3.org/2000/09/xmldsig#sha1"/>
        <DigestValue>wALSnSSFaCFrlsx0hXxroAuqIcI=</DigestValue>
      </Reference>
      <Reference URI="/xl/printerSettings/printerSettings7.bin?ContentType=application/vnd.openxmlformats-officedocument.spreadsheetml.printerSettings">
        <DigestMethod Algorithm="http://www.w3.org/2000/09/xmldsig#sha1"/>
        <DigestValue>23kT46uT3bLj4PTFn3NWnNrSSEU=</DigestValue>
      </Reference>
      <Reference URI="/xl/worksheets/sheet15.xml?ContentType=application/vnd.openxmlformats-officedocument.spreadsheetml.worksheet+xml">
        <DigestMethod Algorithm="http://www.w3.org/2000/09/xmldsig#sha1"/>
        <DigestValue>6zBAwoJI2H31GLloMawTD/++FzY=</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5.xml?ContentType=application/vnd.openxmlformats-officedocument.spreadsheetml.worksheet+xml">
        <DigestMethod Algorithm="http://www.w3.org/2000/09/xmldsig#sha1"/>
        <DigestValue>DMZTfhZG8an9t/gFr9QKN5O9QWs=</DigestValue>
      </Reference>
      <Reference URI="/xl/printerSettings/printerSettings9.bin?ContentType=application/vnd.openxmlformats-officedocument.spreadsheetml.printerSettings">
        <DigestMethod Algorithm="http://www.w3.org/2000/09/xmldsig#sha1"/>
        <DigestValue>y0+3/pMoERbSP7ab5JuBeE5LLVs=</DigestValue>
      </Reference>
      <Reference URI="/xl/printerSettings/printerSettings4.bin?ContentType=application/vnd.openxmlformats-officedocument.spreadsheetml.printerSettings">
        <DigestMethod Algorithm="http://www.w3.org/2000/09/xmldsig#sha1"/>
        <DigestValue>23kT46uT3bLj4PTFn3NWnNrSSEU=</DigestValue>
      </Reference>
      <Reference URI="/xl/worksheets/sheet8.xml?ContentType=application/vnd.openxmlformats-officedocument.spreadsheetml.worksheet+xml">
        <DigestMethod Algorithm="http://www.w3.org/2000/09/xmldsig#sha1"/>
        <DigestValue>SOav3J2qPJlE5rtOFkmPqUQMK2A=</DigestValue>
      </Reference>
      <Reference URI="/xl/printerSettings/printerSettings5.bin?ContentType=application/vnd.openxmlformats-officedocument.spreadsheetml.printerSettings">
        <DigestMethod Algorithm="http://www.w3.org/2000/09/xmldsig#sha1"/>
        <DigestValue>gQ92BWfEwbeydENuUfj1ORxUUU8=</DigestValue>
      </Reference>
      <Reference URI="/xl/worksheets/sheet10.xml?ContentType=application/vnd.openxmlformats-officedocument.spreadsheetml.worksheet+xml">
        <DigestMethod Algorithm="http://www.w3.org/2000/09/xmldsig#sha1"/>
        <DigestValue>lf5XDc8/UAVtmB6+oJX+TO4H58w=</DigestValue>
      </Reference>
      <Reference URI="/xl/printerSettings/printerSettings2.bin?ContentType=application/vnd.openxmlformats-officedocument.spreadsheetml.printerSettings">
        <DigestMethod Algorithm="http://www.w3.org/2000/09/xmldsig#sha1"/>
        <DigestValue>kAuD/jPue7EwYUhKTq24UE35W54=</DigestValue>
      </Reference>
      <Reference URI="/xl/worksheets/sheet6.xml?ContentType=application/vnd.openxmlformats-officedocument.spreadsheetml.worksheet+xml">
        <DigestMethod Algorithm="http://www.w3.org/2000/09/xmldsig#sha1"/>
        <DigestValue>A0gNEatna9R0vn73VpumWpIxVyo=</DigestValue>
      </Reference>
      <Reference URI="/xl/externalLinks/externalLink1.xml?ContentType=application/vnd.openxmlformats-officedocument.spreadsheetml.externalLink+xml">
        <DigestMethod Algorithm="http://www.w3.org/2000/09/xmldsig#sha1"/>
        <DigestValue>yq/LtvA1teZoHFETE5/r7IsD2Hs=</DigestValue>
      </Reference>
      <Reference URI="/xl/printerSettings/printerSettings6.bin?ContentType=application/vnd.openxmlformats-officedocument.spreadsheetml.printerSettings">
        <DigestMethod Algorithm="http://www.w3.org/2000/09/xmldsig#sha1"/>
        <DigestValue>23kT46uT3bLj4PTFn3NWnNrSSEU=</DigestValue>
      </Reference>
      <Reference URI="/xl/printerSettings/printerSettings3.bin?ContentType=application/vnd.openxmlformats-officedocument.spreadsheetml.printerSettings">
        <DigestMethod Algorithm="http://www.w3.org/2000/09/xmldsig#sha1"/>
        <DigestValue>y0+3/pMoERbSP7ab5JuBeE5LLVs=</DigestValue>
      </Reference>
      <Reference URI="/xl/worksheets/sheet3.xml?ContentType=application/vnd.openxmlformats-officedocument.spreadsheetml.worksheet+xml">
        <DigestMethod Algorithm="http://www.w3.org/2000/09/xmldsig#sha1"/>
        <DigestValue>tW7eiFKhr0NDNO3/upIQ+fSwUks=</DigestValue>
      </Reference>
      <Reference URI="/xl/calcChain.xml?ContentType=application/vnd.openxmlformats-officedocument.spreadsheetml.calcChain+xml">
        <DigestMethod Algorithm="http://www.w3.org/2000/09/xmldsig#sha1"/>
        <DigestValue>xwa/6u6pwLZ4J5Wohic0IkNmRvM=</DigestValue>
      </Reference>
      <Reference URI="/xl/worksheets/sheet2.xml?ContentType=application/vnd.openxmlformats-officedocument.spreadsheetml.worksheet+xml">
        <DigestMethod Algorithm="http://www.w3.org/2000/09/xmldsig#sha1"/>
        <DigestValue>0s6/pl8bihuBBaCbwJZw1i1ipxg=</DigestValue>
      </Reference>
      <Reference URI="/xl/printerSettings/printerSettings14.bin?ContentType=application/vnd.openxmlformats-officedocument.spreadsheetml.printerSettings">
        <DigestMethod Algorithm="http://www.w3.org/2000/09/xmldsig#sha1"/>
        <DigestValue>gQ92BWfEwbeydENuUfj1ORxUUU8=</DigestValue>
      </Reference>
      <Reference URI="/xl/worksheets/sheet4.xml?ContentType=application/vnd.openxmlformats-officedocument.spreadsheetml.worksheet+xml">
        <DigestMethod Algorithm="http://www.w3.org/2000/09/xmldsig#sha1"/>
        <DigestValue>Vaf3YnVhHwVYdTnyZNG6pd2o1Ps=</DigestValue>
      </Reference>
      <Reference URI="/xl/printerSettings/printerSettings13.bin?ContentType=application/vnd.openxmlformats-officedocument.spreadsheetml.printerSettings">
        <DigestMethod Algorithm="http://www.w3.org/2000/09/xmldsig#sha1"/>
        <DigestValue>23kT46uT3bLj4PTFn3NWnNrSSEU=</DigestValue>
      </Reference>
      <Reference URI="/xl/workbook.xml?ContentType=application/vnd.openxmlformats-officedocument.spreadsheetml.sheet.main+xml">
        <DigestMethod Algorithm="http://www.w3.org/2000/09/xmldsig#sha1"/>
        <DigestValue>nUGJg+TYea4djmgT78Mo52vL2Xg=</DigestValue>
      </Reference>
      <Reference URI="/xl/worksheets/sheet14.xml?ContentType=application/vnd.openxmlformats-officedocument.spreadsheetml.worksheet+xml">
        <DigestMethod Algorithm="http://www.w3.org/2000/09/xmldsig#sha1"/>
        <DigestValue>8rHeWI5btxkBqGskAgP7nLzpjWU=</DigestValue>
      </Reference>
      <Reference URI="/xl/printerSettings/printerSettings12.bin?ContentType=application/vnd.openxmlformats-officedocument.spreadsheetml.printerSettings">
        <DigestMethod Algorithm="http://www.w3.org/2000/09/xmldsig#sha1"/>
        <DigestValue>23kT46uT3bLj4PTFn3NWnNrSSEU=</DigestValue>
      </Reference>
      <Reference URI="/xl/drawings/drawing1.xml?ContentType=application/vnd.openxmlformats-officedocument.drawing+xml">
        <DigestMethod Algorithm="http://www.w3.org/2000/09/xmldsig#sha1"/>
        <DigestValue>pRaFzkaCkDahT1KC3S80wKgDWNw=</DigestValue>
      </Reference>
      <Reference URI="/xl/worksheets/sheet13.xml?ContentType=application/vnd.openxmlformats-officedocument.spreadsheetml.worksheet+xml">
        <DigestMethod Algorithm="http://www.w3.org/2000/09/xmldsig#sha1"/>
        <DigestValue>T5xDbglFhv92OPDcn8IHr+bmSdU=</DigestValue>
      </Reference>
      <Reference URI="/xl/printerSettings/printerSettings10.bin?ContentType=application/vnd.openxmlformats-officedocument.spreadsheetml.printerSettings">
        <DigestMethod Algorithm="http://www.w3.org/2000/09/xmldsig#sha1"/>
        <DigestValue>YddR54DPkk92gSeoL37DlxPGyTM=</DigestValue>
      </Reference>
      <Reference URI="/xl/media/image1.png?ContentType=image/png">
        <DigestMethod Algorithm="http://www.w3.org/2000/09/xmldsig#sha1"/>
        <DigestValue>lM2Md+1JslHzEzwa4yLeIXnbMIc=</DigestValue>
      </Reference>
      <Reference URI="/xl/worksheets/sheet12.xml?ContentType=application/vnd.openxmlformats-officedocument.spreadsheetml.worksheet+xml">
        <DigestMethod Algorithm="http://www.w3.org/2000/09/xmldsig#sha1"/>
        <DigestValue>wirFjLMtmEeGaRDrA15GOFnmXaY=</DigestValue>
      </Reference>
      <Reference URI="/xl/worksheets/sheet1.xml?ContentType=application/vnd.openxmlformats-officedocument.spreadsheetml.worksheet+xml">
        <DigestMethod Algorithm="http://www.w3.org/2000/09/xmldsig#sha1"/>
        <DigestValue>rFZrv3sI5m/KbGpbAfrudmJrito=</DigestValue>
      </Reference>
      <Reference URI="/xl/printerSettings/printerSettings11.bin?ContentType=application/vnd.openxmlformats-officedocument.spreadsheetml.printerSettings">
        <DigestMethod Algorithm="http://www.w3.org/2000/09/xmldsig#sha1"/>
        <DigestValue>cfO1WBsRh2VdYPLD1ydHvug/9Z8=</DigestValue>
      </Reference>
      <Reference URI="/xl/styles.xml?ContentType=application/vnd.openxmlformats-officedocument.spreadsheetml.styles+xml">
        <DigestMethod Algorithm="http://www.w3.org/2000/09/xmldsig#sha1"/>
        <DigestValue>0h2GvHfMU8taD3lGaORM4CV2R+M=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qL7jSsGheVCCeJsa+Hvzl7EEaNs=</DigestValue>
      </Reference>
    </Manifest>
    <SignatureProperties>
      <SignatureProperty Id="idSignatureTime" Target="#idPackageSignature">
        <mdssi:SignatureTime>
          <mdssi:Format>YYYY-MM-DDThh:mm:ssTZD</mdssi:Format>
          <mdssi:Value>2021-07-15T11:23:43Z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2021-07-15T11:23:43Z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2021-02-05T11:16:52Z</cp:lastPrinted>
  <dcterms:created xsi:type="dcterms:W3CDTF">2013-10-21T08:38:47Z</dcterms:created>
  <dcterms:modified xsi:type="dcterms:W3CDTF">2021-07-15T11:20:57Z</dcterms:modified>
</cp:coreProperties>
</file>