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65" windowWidth="15600" windowHeight="9795" tabRatio="944" firstSheet="1" activeTab="6"/>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Khac_06030" sheetId="12" r:id="rId8"/>
    <sheet name="BCHoatDongVay_06026" sheetId="8" r:id="rId9"/>
    <sheet name="BC Han muc nuoc ngoai" sheetId="20" r:id="rId10"/>
    <sheet name="BC TS DT nuoc ngoai" sheetId="21" r:id="rId11"/>
    <sheet name="BCKetQuaHoatDong DT nuoc ngoai" sheetId="22" r:id="rId12"/>
    <sheet name="BCDanhMucDauTu DT nuoc ngoai" sheetId="23" r:id="rId13"/>
  </sheet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localSheetId="1" hidden="1">#REF!</definedName>
    <definedName name="_xlnm._FilterDatabase" hidden="1">#REF!</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6">BCDanhMucDauTu_06029!$A$1:$G$78</definedName>
    <definedName name="_xlnm.Print_Area" localSheetId="8">BCHoatDongVay_06026!$A$1:$K$38</definedName>
    <definedName name="_xlnm.Print_Area" localSheetId="11">'BCKetQuaHoatDong DT nuoc ngoai'!$A$1:$G$41</definedName>
    <definedName name="_xlnm.Print_Area" localSheetId="5">BCKetQuaHoatDong_06028!$A$1:$F$69</definedName>
    <definedName name="_xlnm.Print_Area" localSheetId="4">BCTaiSan_06027!$A$1:$F$75</definedName>
    <definedName name="_xlnm.Print_Area" localSheetId="2">BCthunhap!$A$1:$G$62</definedName>
    <definedName name="_xlnm.Print_Area" localSheetId="3">BCtinhhinhtaichinh!$A$1:$E$75</definedName>
    <definedName name="_xlnm.Print_Area" localSheetId="7">Khac_06030!$A$1:$F$57</definedName>
    <definedName name="_xlnm.Print_Titles" localSheetId="10">'BC TS DT nuoc ngoai'!$13:$13</definedName>
    <definedName name="_xlnm.Print_Titles" localSheetId="12">'BCDanhMucDauTu DT nuoc ngoai'!$12:$12</definedName>
    <definedName name="_xlnm.Print_Titles" localSheetId="6">BCDanhMucDauTu_06029!$13:$13</definedName>
    <definedName name="_xlnm.Print_Titles" localSheetId="11">'BCKetQuaHoatDong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7">Khac_06030!$13:$13</definedName>
  </definedNames>
  <calcPr calcId="145621"/>
</workbook>
</file>

<file path=xl/calcChain.xml><?xml version="1.0" encoding="utf-8"?>
<calcChain xmlns="http://schemas.openxmlformats.org/spreadsheetml/2006/main">
  <c r="A5" i="11" l="1"/>
  <c r="P58" i="11"/>
  <c r="P37" i="11"/>
  <c r="F53" i="11"/>
  <c r="F38" i="11" l="1"/>
  <c r="D38" i="11"/>
  <c r="F51" i="11" l="1"/>
  <c r="F42" i="11" l="1"/>
  <c r="F61" i="11" l="1"/>
  <c r="F62" i="11" l="1"/>
  <c r="G54" i="11" l="1"/>
  <c r="P54" i="11" s="1"/>
  <c r="D42" i="11" l="1"/>
  <c r="A5" i="20" l="1"/>
  <c r="A4" i="21" s="1"/>
  <c r="A4" i="23"/>
  <c r="A4" i="22"/>
  <c r="C10" i="20"/>
  <c r="C9" i="21" s="1"/>
  <c r="C9" i="22" s="1"/>
  <c r="C9" i="23" s="1"/>
  <c r="G33" i="11" l="1"/>
  <c r="P33" i="11" s="1"/>
  <c r="G36" i="11"/>
  <c r="P36" i="11" s="1"/>
  <c r="G35" i="11"/>
  <c r="P35" i="11" s="1"/>
  <c r="G34" i="11"/>
  <c r="P34" i="11" s="1"/>
  <c r="G38" i="11"/>
  <c r="P38" i="11" s="1"/>
  <c r="G30" i="11" l="1"/>
  <c r="P30" i="11" s="1"/>
  <c r="G32" i="11"/>
  <c r="P32" i="11" s="1"/>
  <c r="G24" i="11"/>
  <c r="P24" i="11" s="1"/>
  <c r="G52" i="11"/>
  <c r="P52" i="11" s="1"/>
  <c r="G59" i="11"/>
  <c r="P59" i="11" s="1"/>
  <c r="G53" i="11"/>
  <c r="P53" i="11" s="1"/>
  <c r="G46" i="11"/>
  <c r="P46" i="11" s="1"/>
  <c r="G42" i="11"/>
  <c r="P42" i="11" s="1"/>
  <c r="G29" i="11"/>
  <c r="P29" i="11" s="1"/>
  <c r="G25" i="11"/>
  <c r="P25" i="11" s="1"/>
  <c r="G60" i="11"/>
  <c r="P60" i="11" s="1"/>
  <c r="G55" i="11"/>
  <c r="P55" i="11" s="1"/>
  <c r="G50" i="11"/>
  <c r="P50" i="11" s="1"/>
  <c r="G47" i="11"/>
  <c r="P47" i="11" s="1"/>
  <c r="G43" i="11"/>
  <c r="P43" i="11" s="1"/>
  <c r="G39" i="11"/>
  <c r="P39" i="11" s="1"/>
  <c r="G26" i="11"/>
  <c r="P26" i="11" s="1"/>
  <c r="G61" i="11"/>
  <c r="P61" i="11" s="1"/>
  <c r="G56" i="11"/>
  <c r="P56" i="11" s="1"/>
  <c r="G51" i="11"/>
  <c r="P51" i="11" s="1"/>
  <c r="G48" i="11"/>
  <c r="P48" i="11" s="1"/>
  <c r="G44" i="11"/>
  <c r="P44" i="11" s="1"/>
  <c r="G40" i="11"/>
  <c r="P40" i="11" s="1"/>
  <c r="G31" i="11"/>
  <c r="P31" i="11" s="1"/>
  <c r="G27" i="11"/>
  <c r="P27" i="11" s="1"/>
  <c r="G23" i="11"/>
  <c r="P23" i="11" s="1"/>
  <c r="G62" i="11"/>
  <c r="P62" i="11" s="1"/>
  <c r="G57" i="11"/>
  <c r="P57" i="11" s="1"/>
  <c r="G49" i="11"/>
  <c r="P49" i="11" s="1"/>
  <c r="G45" i="11"/>
  <c r="P45" i="11" s="1"/>
  <c r="G41" i="11"/>
  <c r="P41" i="11" s="1"/>
  <c r="G28" i="11"/>
  <c r="P28" i="11" s="1"/>
  <c r="A5" i="8" l="1"/>
  <c r="D10" i="8"/>
  <c r="C10" i="11"/>
  <c r="E12" i="17"/>
  <c r="D12" i="17"/>
  <c r="B10" i="17"/>
  <c r="A5" i="17"/>
</calcChain>
</file>

<file path=xl/sharedStrings.xml><?xml version="1.0" encoding="utf-8"?>
<sst xmlns="http://schemas.openxmlformats.org/spreadsheetml/2006/main" count="954" uniqueCount="675">
  <si>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</si>
  <si>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</si>
  <si>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</si>
  <si>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</si>
  <si>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</si>
  <si>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</si>
  <si>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</si>
  <si>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</si>
  <si>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</si>
  <si>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</si>
  <si>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</si>
  <si>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</si>
  <si>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</si>
  <si>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</si>
  <si>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</si>
  <si>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</si>
  <si>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</si>
  <si>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</si>
  <si>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</si>
  <si>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</si>
  <si>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</si>
  <si>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</si>
  <si>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</si>
  <si>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</si>
  <si>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</si>
  <si>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</si>
  <si>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</si>
  <si>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</si>
  <si>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</si>
  <si>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</si>
  <si>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</si>
  <si>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</si>
  <si>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</si>
  <si>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</si>
  <si>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</si>
  <si>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</si>
  <si>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</si>
  <si>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</si>
  <si>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</si>
  <si>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</si>
  <si>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</si>
  <si>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</si>
  <si>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</si>
  <si>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</si>
  <si>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</si>
  <si>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</si>
  <si>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</si>
  <si>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</si>
  <si>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</si>
  <si>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</si>
  <si>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</si>
  <si>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</si>
  <si>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</si>
  <si>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</si>
  <si>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</si>
  <si>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</si>
  <si>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</si>
  <si>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</si>
  <si>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</si>
  <si>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</si>
  <si>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</si>
  <si>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</si>
  <si>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</si>
  <si>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</si>
  <si>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</si>
  <si>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</si>
  <si>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</si>
  <si>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</si>
  <si>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</si>
  <si>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</si>
  <si>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</si>
  <si>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</si>
  <si>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</si>
  <si>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</si>
  <si>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</si>
  <si>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</si>
  <si>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</si>
  <si>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</si>
  <si>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</si>
  <si>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</si>
  <si>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</si>
  <si>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</si>
  <si>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</si>
  <si>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</si>
  <si>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</si>
  <si>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</si>
  <si>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</si>
  <si>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</si>
  <si>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</si>
  <si>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</si>
  <si>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</si>
  <si>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</si>
  <si>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</si>
  <si>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</si>
  <si>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</si>
  <si>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</si>
  <si>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</si>
  <si>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</si>
  <si>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</si>
  <si>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</si>
  <si>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</si>
  <si>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</si>
  <si>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</si>
  <si>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</si>
  <si>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</si>
  <si>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</si>
  <si>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</si>
  <si>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</si>
  <si>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</si>
  <si>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</si>
  <si>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</si>
  <si>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</si>
  <si>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</si>
  <si>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</si>
  <si>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</si>
  <si>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</si>
  <si>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</si>
  <si>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</si>
  <si>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</si>
  <si>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</si>
  <si>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</si>
  <si>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</si>
  <si>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</si>
  <si>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</si>
  <si>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</si>
  <si>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</si>
  <si>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</si>
  <si>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</si>
  <si>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</si>
  <si>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</si>
  <si>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</si>
  <si>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</si>
  <si>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</si>
  <si>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</si>
  <si>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</si>
  <si>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</si>
  <si>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</si>
  <si>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</si>
  <si>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</si>
  <si>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</si>
  <si>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</si>
  <si>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</si>
  <si>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</si>
  <si>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</si>
  <si>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</si>
  <si>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</si>
  <si>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2239.4</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</si>
  <si>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</si>
  <si>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</si>
  <si>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</si>
  <si>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</si>
  <si>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</si>
  <si>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</si>
  <si>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</si>
  <si>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</si>
  <si>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</si>
  <si>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</si>
  <si>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</si>
  <si>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</si>
  <si>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</si>
  <si>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</si>
  <si>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</si>
  <si>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</si>
  <si>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</si>
  <si>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</si>
  <si>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</si>
  <si>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</si>
  <si>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</si>
  <si>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</si>
  <si>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</si>
  <si>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</si>
  <si>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</si>
  <si>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</si>
  <si>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</si>
  <si>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</si>
  <si>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</si>
  <si>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</si>
  <si>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</si>
  <si>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</si>
  <si>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</si>
  <si>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</si>
  <si>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</si>
  <si>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</si>
  <si>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</si>
  <si>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</si>
  <si>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</si>
  <si>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</si>
  <si>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</si>
  <si>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</si>
  <si>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</si>
  <si>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</si>
  <si>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</si>
  <si>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</si>
  <si>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</si>
  <si>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</si>
  <si>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</si>
  <si>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</si>
  <si>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</si>
  <si>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</si>
  <si>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</si>
  <si>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</si>
  <si>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</si>
  <si>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</si>
  <si>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</si>
  <si>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</si>
  <si>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</si>
  <si>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</si>
  <si>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</si>
  <si>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</si>
  <si>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</si>
  <si>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</si>
  <si>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</si>
  <si>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</si>
  <si>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</si>
  <si>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</si>
  <si>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</si>
  <si>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</si>
  <si>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</si>
  <si>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</si>
  <si>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</si>
  <si>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</si>
  <si>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</si>
  <si>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</si>
  <si>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</si>
  <si>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</si>
  <si>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</si>
  <si>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</si>
  <si>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</si>
  <si>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</si>
  <si>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</si>
  <si>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</si>
  <si>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</si>
  <si>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</si>
  <si>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</si>
  <si>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</si>
  <si>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</si>
  <si>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</si>
  <si>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</si>
  <si>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</si>
  <si>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</si>
  <si>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</si>
  <si>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</si>
  <si>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</si>
  <si>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</si>
  <si>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</si>
  <si>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</si>
  <si>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</si>
  <si>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</si>
  <si>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</si>
  <si>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</si>
  <si>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</si>
  <si>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</si>
  <si>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</si>
  <si>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2208.1</t>
  </si>
  <si>
    <t>Tiền bán trái phiếu chờ thu
Receivables from bonds</t>
  </si>
  <si>
    <t>2208.2</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</si>
  <si>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</si>
  <si>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</si>
  <si>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</si>
  <si>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</si>
  <si>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</si>
  <si>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</si>
  <si>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</si>
  <si>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</si>
  <si>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</si>
  <si>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</si>
  <si>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</si>
  <si>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</si>
  <si>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</si>
  <si>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</si>
  <si>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</si>
  <si>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</si>
  <si>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</si>
  <si>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</si>
  <si>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</si>
  <si>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</si>
  <si>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</si>
  <si>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</si>
  <si>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</si>
  <si>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</si>
  <si>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</si>
  <si>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</si>
  <si>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</si>
  <si>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</si>
  <si>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</si>
  <si>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</si>
  <si>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</si>
  <si>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</si>
  <si>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</si>
  <si>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</si>
  <si>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</si>
  <si>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</si>
  <si>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</si>
  <si>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</si>
  <si>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</si>
  <si>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</si>
  <si>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</si>
  <si>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</si>
  <si>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</si>
  <si>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</si>
  <si>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</si>
  <si>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</si>
  <si>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</si>
  <si>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</si>
  <si>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</si>
  <si>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</si>
  <si>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</si>
  <si>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</si>
  <si>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</si>
  <si>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</si>
  <si>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</si>
  <si>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</si>
  <si>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</si>
  <si>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</si>
  <si>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</si>
  <si>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</si>
  <si>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</si>
  <si>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r>
      <t xml:space="preserve">Quỹ Đầu tư Trái phiếu Linh hoạt Techcom 
</t>
    </r>
    <r>
      <rPr>
        <sz val="10"/>
        <color rgb="FF0070C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</si>
  <si>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</si>
  <si>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</si>
  <si>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</si>
  <si>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</si>
  <si>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</si>
  <si>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</si>
  <si>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</si>
  <si>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</si>
  <si>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</si>
  <si>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</si>
  <si>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</si>
  <si>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</si>
  <si>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</si>
  <si>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</si>
  <si>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</si>
  <si>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</si>
  <si>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</si>
  <si>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</si>
  <si>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</si>
  <si>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</si>
  <si>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</si>
  <si>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</si>
  <si>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</si>
  <si>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</si>
  <si>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</si>
  <si>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</si>
  <si>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</si>
  <si>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</si>
  <si>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</si>
  <si>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</si>
  <si>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</si>
  <si>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</si>
  <si>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</si>
  <si>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</si>
  <si>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</si>
  <si>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</si>
  <si>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</si>
  <si>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</si>
  <si>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</si>
  <si>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</si>
  <si>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</si>
  <si>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</si>
  <si>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</si>
  <si>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</si>
  <si>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</si>
  <si>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</si>
  <si>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</si>
  <si>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</si>
  <si>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</si>
  <si>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</si>
  <si>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</si>
  <si>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</si>
  <si>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</si>
  <si>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</si>
  <si>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</si>
  <si>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</si>
  <si>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</si>
  <si>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</si>
  <si>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</si>
  <si>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</si>
  <si>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</si>
  <si>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</si>
  <si>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</si>
  <si>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</si>
  <si>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</si>
  <si>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</si>
  <si>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</si>
  <si>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</si>
  <si>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</si>
  <si>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</si>
  <si>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</si>
  <si>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</si>
  <si>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</si>
  <si>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</si>
  <si>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</si>
  <si>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</si>
  <si>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</si>
  <si>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</si>
  <si>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</si>
  <si>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</si>
  <si>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</si>
  <si>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</si>
  <si>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</si>
  <si>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</si>
  <si>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</si>
  <si>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</si>
  <si>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</si>
  <si>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</si>
  <si>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</si>
  <si>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</si>
  <si>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</si>
  <si>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</si>
  <si>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</si>
  <si>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</si>
  <si>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</si>
  <si>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</si>
  <si>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</si>
  <si>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</si>
  <si>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</si>
  <si>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</si>
  <si>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</si>
  <si>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</si>
  <si>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</si>
  <si>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</si>
  <si>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</si>
  <si>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</si>
  <si>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</si>
  <si>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</si>
  <si>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</si>
  <si>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</si>
  <si>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</si>
  <si>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</si>
  <si>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</si>
  <si>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</si>
  <si>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</si>
  <si>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</si>
  <si>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</si>
  <si>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</si>
  <si>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</si>
  <si>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</si>
  <si>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</si>
  <si>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</si>
  <si>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</si>
  <si>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</si>
  <si>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</si>
  <si>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</si>
  <si>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</si>
  <si>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</si>
  <si>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</si>
  <si>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</si>
  <si>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</si>
  <si>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</si>
  <si>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</si>
  <si>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</si>
  <si>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</si>
  <si>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</si>
  <si>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</si>
  <si>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</si>
  <si>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</si>
  <si>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</si>
  <si>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</si>
  <si>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</si>
  <si>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</si>
  <si>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</si>
  <si>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</si>
  <si>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</si>
  <si>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</si>
  <si>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</si>
  <si>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</si>
  <si>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</si>
  <si>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</si>
  <si>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</si>
  <si>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</si>
  <si>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</si>
  <si>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</si>
  <si>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2251.1          </t>
  </si>
  <si>
    <t xml:space="preserve">2251.2          </t>
  </si>
  <si>
    <t xml:space="preserve">2251.3          </t>
  </si>
  <si>
    <t xml:space="preserve">2251.4          </t>
  </si>
  <si>
    <t xml:space="preserve">2251.5          </t>
  </si>
  <si>
    <t>check</t>
  </si>
  <si>
    <t>bao cao thu nhap</t>
  </si>
  <si>
    <t>bao cao tai san</t>
  </si>
  <si>
    <t>Chi phí khác
Other Expenses</t>
  </si>
  <si>
    <t>2231.3</t>
  </si>
  <si>
    <t xml:space="preserve">     MSN11906        </t>
  </si>
  <si>
    <t xml:space="preserve">     NPM11805        </t>
  </si>
  <si>
    <t xml:space="preserve">2251.6          </t>
  </si>
  <si>
    <t xml:space="preserve">2251.7          </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</si>
  <si>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</si>
  <si>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</si>
  <si>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</si>
  <si>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</si>
  <si>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</si>
  <si>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</si>
  <si>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</si>
  <si>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</si>
  <si>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</si>
  <si>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</si>
  <si>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r>
      <t xml:space="preserve">Công Ty Cổ phần Quản lý Quỹ Kỹ Thương
</t>
    </r>
    <r>
      <rPr>
        <sz val="10"/>
        <color rgb="FF0070C0"/>
        <rFont val="Tahoma"/>
        <family val="2"/>
      </rPr>
      <t>Techcom Capital Joint Stock Company</t>
    </r>
  </si>
  <si>
    <t>Công Ty Cổ phần Quản lý Quỹ Kỹ Thương</t>
  </si>
  <si>
    <t>Ngô Thị Thu Cúc</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</si>
  <si>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</si>
  <si>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</si>
  <si>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</si>
  <si>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</si>
  <si>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</si>
  <si>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</si>
  <si>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</si>
  <si>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</si>
  <si>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</si>
  <si>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</si>
  <si>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</si>
  <si>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</si>
  <si>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</si>
  <si>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</si>
  <si>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</si>
  <si>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</si>
  <si>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</si>
  <si>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</si>
  <si>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</si>
  <si>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</si>
  <si>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</si>
  <si>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</si>
  <si>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</si>
  <si>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</si>
  <si>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</si>
  <si>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</si>
  <si>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</si>
  <si>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</si>
  <si>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</si>
  <si>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</si>
  <si>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</si>
  <si>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</si>
  <si>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</si>
  <si>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</si>
  <si>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</si>
  <si>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</si>
  <si>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</si>
  <si>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</si>
  <si>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</si>
  <si>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</si>
  <si>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</si>
  <si>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</si>
  <si>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</si>
  <si>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</si>
  <si>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</si>
  <si>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</si>
  <si>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</si>
  <si>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</si>
  <si>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</si>
  <si>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</si>
  <si>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</si>
  <si>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</si>
  <si>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</si>
  <si>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</si>
  <si>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 xml:space="preserve">Công Ty Cổ phần Quản lý Quỹ Kỹ Thương
</t>
    </r>
    <r>
      <rPr>
        <sz val="10"/>
        <color rgb="FF0070C0"/>
        <rFont val="Tahoma"/>
        <family val="2"/>
      </rPr>
      <t>Techcom Capital Joint Stock Company</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</si>
  <si>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</si>
  <si>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</si>
  <si>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</si>
  <si>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r>
      <rPr>
        <b/>
        <sz val="10"/>
        <color rgb="FF0070C0"/>
        <rFont val="Tahoma"/>
        <family val="2"/>
      </rPr>
      <t xml:space="preserve">Quỹ Đầu tư Trái phiếu Linh hoạt Techcom 
</t>
    </r>
    <r>
      <rPr>
        <sz val="10"/>
        <color rgb="FF0070C0"/>
        <rFont val="Tahoma"/>
        <family val="2"/>
      </rPr>
      <t>Techcom Flexi Bond Fund (TCFF)</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</si>
  <si>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</si>
  <si>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</si>
  <si>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</si>
  <si>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</si>
  <si>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</si>
  <si>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</si>
  <si>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</si>
  <si>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</si>
  <si>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</si>
  <si>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</si>
  <si>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</si>
  <si>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</si>
  <si>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</si>
  <si>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</si>
  <si>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</si>
  <si>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</si>
  <si>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 xml:space="preserve">2251.10         </t>
  </si>
  <si>
    <t xml:space="preserve">2251.11         </t>
  </si>
  <si>
    <t xml:space="preserve">2251.12         </t>
  </si>
  <si>
    <t xml:space="preserve">     VHM11801        </t>
  </si>
  <si>
    <t xml:space="preserve">     MSN12002        </t>
  </si>
  <si>
    <t xml:space="preserve">     MSR118001       </t>
  </si>
  <si>
    <t xml:space="preserve">     NPM11907        </t>
  </si>
  <si>
    <t xml:space="preserve">     VPL11812        </t>
  </si>
  <si>
    <t>2251.13</t>
  </si>
  <si>
    <t>2251.14</t>
  </si>
  <si>
    <t>2251.15</t>
  </si>
  <si>
    <t xml:space="preserve">     SCR11816        </t>
  </si>
  <si>
    <t>Tiền gửi hoạt động
Cash on activities account</t>
  </si>
  <si>
    <t xml:space="preserve">     MSN12001        </t>
  </si>
  <si>
    <t>Năm 2021
Year 2021</t>
  </si>
  <si>
    <t xml:space="preserve">     VJC11912        </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</si>
  <si>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</si>
  <si>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</si>
  <si>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</si>
  <si>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</si>
  <si>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</si>
  <si>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</si>
  <si>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</si>
  <si>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</si>
  <si>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</si>
  <si>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</si>
  <si>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</si>
  <si>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</si>
  <si>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</si>
  <si>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</si>
  <si>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</si>
  <si>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</si>
  <si>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</si>
  <si>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</si>
  <si>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</si>
  <si>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</si>
  <si>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</si>
  <si>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</si>
  <si>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</si>
  <si>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</si>
  <si>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</si>
  <si>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</si>
  <si>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</si>
  <si>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</si>
  <si>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</si>
  <si>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</si>
  <si>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</si>
  <si>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</si>
  <si>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</si>
  <si>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</si>
  <si>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</si>
  <si>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</si>
  <si>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</si>
  <si>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</si>
  <si>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</si>
  <si>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</si>
  <si>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</si>
  <si>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</si>
  <si>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</si>
  <si>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</si>
  <si>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</si>
  <si>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</si>
  <si>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</si>
  <si>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</si>
  <si>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</si>
  <si>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</si>
  <si>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</si>
  <si>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</si>
  <si>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</si>
  <si>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</si>
  <si>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</si>
  <si>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</si>
  <si>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</si>
  <si>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</si>
  <si>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</si>
  <si>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</si>
  <si>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</si>
  <si>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</si>
  <si>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</si>
  <si>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</si>
  <si>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</si>
  <si>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</si>
  <si>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</si>
  <si>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</si>
  <si>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</si>
  <si>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</si>
  <si>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</si>
  <si>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</si>
  <si>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Ngày 28 tháng 02 năm 2021
As at 28 February 2021</t>
  </si>
  <si>
    <t>Tháng 3 năm 2021/March 2021</t>
  </si>
  <si>
    <t>KỲ TRƯỚC/ LAST PERIOD
28/02/2021</t>
  </si>
  <si>
    <t>KỲ BÁO CÁO/ THIS PERIOD
31/03/2021</t>
  </si>
  <si>
    <t>Ngày 31 tháng 03 năm 2021
As at 31 March 2021</t>
  </si>
  <si>
    <r>
      <t>Ghi chú:</t>
    </r>
    <r>
      <rPr>
        <sz val="10"/>
        <rFont val="Tahoma"/>
        <family val="2"/>
      </rPr>
      <t xml:space="preserve"> (*) TP không lưu kho giấy CNSHCP tại NHLK, NHLK đã nhận được xác nhận số dư cuối tháng từ đại lý quản lý sổ cổ đông</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</si>
  <si>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sz val="10"/>
        <rFont val="Tahoma"/>
        <family val="2"/>
      </rPr>
      <t xml:space="preserve">
</t>
    </r>
  </si>
  <si>
    <t>Tại ngày 31 tháng 03 năm 2020/As at 31 March 2021</t>
  </si>
  <si>
    <r>
      <t xml:space="preserve">Quỹ Đầu tư Trái phiếu Linh hoạt Techcom 
</t>
    </r>
    <r>
      <rPr>
        <sz val="10"/>
        <rFont val="Tahoma"/>
        <family val="2"/>
      </rPr>
      <t>Techcom Flexi Bond Fund (TCFF)</t>
    </r>
  </si>
  <si>
    <r>
      <rPr>
        <b/>
        <sz val="8"/>
        <rFont val="Tahoma"/>
        <family val="2"/>
      </rPr>
      <t>Ngày 05 tháng 04 năm 2021</t>
    </r>
    <r>
      <rPr>
        <sz val="8"/>
        <rFont val="Tahoma"/>
        <family val="2"/>
      </rPr>
      <t xml:space="preserve">
05 April 2021</t>
    </r>
  </si>
  <si>
    <t>Ngày 05 tháng 04 năm 2021
05 April 2021</t>
  </si>
  <si>
    <t xml:space="preserve">     CIIB2024009 (*)</t>
  </si>
</sst>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8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sz val="10"/>
      <color rgb="FFFF0000"/>
      <name val="Arial"/>
      <family val="2"/>
    </font>
    <font>
      <sz val="10"/>
      <color rgb="FFFF0000"/>
      <name val="Tahoma"/>
      <family val="2"/>
    </font>
    <font>
      <b/>
      <sz val="9"/>
      <name val="Tahoma"/>
      <family val="2"/>
    </font>
    <font>
      <sz val="9"/>
      <name val="Tahoma"/>
      <family val="2"/>
    </font>
    <font>
      <sz val="11"/>
      <name val="Tahoma"/>
      <family val="2"/>
    </font>
    <font>
      <sz val="10"/>
      <color rgb="FF0070C0"/>
      <name val="Tahoma"/>
      <family val="2"/>
    </font>
    <font>
      <sz val="8"/>
      <color indexed="8"/>
      <name val="Tahoma"/>
      <family val="2"/>
    </font>
    <font>
      <sz val="11"/>
      <color theme="1"/>
      <name val="Times New Roman"/>
      <family val="1"/>
    </font>
    <font>
      <sz val="11"/>
      <color rgb="FFFF0000"/>
      <name val="Calibri"/>
      <family val="2"/>
      <scheme val="minor"/>
    </font>
    <font>
      <b/>
      <sz val="8"/>
      <color theme="1" tint="4.9989318521683403E-2"/>
      <name val="Times New Roman"/>
      <family val="1"/>
    </font>
    <font>
      <b/>
      <sz val="11"/>
      <color theme="1"/>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2"/>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sz val="10"/>
      <color rgb="FFC00000"/>
      <name val="Tahoma"/>
      <family val="2"/>
    </font>
    <font>
      <b/>
      <sz val="10"/>
      <color rgb="FFC00000"/>
      <name val="Tahoma"/>
      <family val="2"/>
    </font>
    <font>
      <b/>
      <sz val="9.5"/>
      <color theme="1"/>
      <name val="Tahoma"/>
      <family val="2"/>
    </font>
    <font>
      <sz val="9.5"/>
      <color theme="1"/>
      <name val="Tahoma"/>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65">
    <xf numFmtId="0" fontId="0" fillId="0" borderId="0"/>
    <xf numFmtId="43" fontId="11" fillId="0" borderId="0" quotePrefix="1" applyFont="0" applyFill="0" applyBorder="0" applyAlignment="0">
      <protection locked="0"/>
    </xf>
    <xf numFmtId="43" fontId="28" fillId="0" borderId="0" applyFont="0" applyFill="0" applyBorder="0" applyAlignment="0" applyProtection="0"/>
    <xf numFmtId="43" fontId="22" fillId="0" borderId="0" applyFont="0" applyFill="0" applyBorder="0" applyAlignment="0" applyProtection="0"/>
    <xf numFmtId="43" fontId="2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9" fontId="11" fillId="0" borderId="0" quotePrefix="1" applyFont="0" applyFill="0" applyBorder="0" applyAlignment="0">
      <protection locked="0"/>
    </xf>
    <xf numFmtId="9" fontId="28"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0" fontId="9" fillId="0" borderId="0"/>
    <xf numFmtId="43" fontId="11" fillId="0" borderId="0" quotePrefix="1" applyFont="0" applyFill="0" applyBorder="0" applyAlignment="0">
      <protection locked="0"/>
    </xf>
    <xf numFmtId="169" fontId="52" fillId="0" borderId="0" applyFont="0" applyFill="0" applyBorder="0" applyAlignment="0" applyProtection="0"/>
    <xf numFmtId="0" fontId="53" fillId="0" borderId="0" applyNumberFormat="0" applyFill="0" applyBorder="0" applyAlignment="0" applyProtection="0"/>
    <xf numFmtId="170" fontId="53" fillId="0" borderId="0" applyNumberFormat="0" applyFill="0" applyBorder="0" applyAlignment="0" applyProtection="0"/>
    <xf numFmtId="170" fontId="53" fillId="0" borderId="0" applyNumberFormat="0" applyFill="0" applyBorder="0" applyAlignment="0" applyProtection="0"/>
    <xf numFmtId="171" fontId="54" fillId="0" borderId="0" applyBorder="0"/>
    <xf numFmtId="0" fontId="11" fillId="0" borderId="0"/>
    <xf numFmtId="0" fontId="55"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40" fontId="56" fillId="0" borderId="0" applyFont="0" applyFill="0" applyBorder="0" applyAlignment="0" applyProtection="0"/>
    <xf numFmtId="173" fontId="57" fillId="0" borderId="0" applyFont="0" applyFill="0" applyBorder="0" applyAlignment="0" applyProtection="0"/>
    <xf numFmtId="38" fontId="56" fillId="0" borderId="0" applyFont="0" applyFill="0" applyBorder="0" applyAlignment="0" applyProtection="0"/>
    <xf numFmtId="164" fontId="58" fillId="0" borderId="0" applyFont="0" applyFill="0" applyBorder="0" applyAlignment="0" applyProtection="0"/>
    <xf numFmtId="9" fontId="59" fillId="0" borderId="0" applyFont="0" applyFill="0" applyBorder="0" applyAlignment="0" applyProtection="0"/>
    <xf numFmtId="6" fontId="60" fillId="0" borderId="0" applyFont="0" applyFill="0" applyBorder="0" applyAlignment="0" applyProtection="0"/>
    <xf numFmtId="0" fontId="6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2" fillId="0" borderId="0"/>
    <xf numFmtId="0" fontId="11" fillId="0" borderId="0" applyNumberFormat="0" applyFill="0" applyBorder="0" applyAlignment="0" applyProtection="0"/>
    <xf numFmtId="0" fontId="63" fillId="0" borderId="0"/>
    <xf numFmtId="0" fontId="63" fillId="0" borderId="0"/>
    <xf numFmtId="0" fontId="64" fillId="0" borderId="0">
      <alignment vertical="top"/>
    </xf>
    <xf numFmtId="42" fontId="65" fillId="0" borderId="0" applyFont="0" applyFill="0" applyBorder="0" applyAlignment="0" applyProtection="0"/>
    <xf numFmtId="0" fontId="66" fillId="0" borderId="0" applyNumberFormat="0" applyFill="0" applyBorder="0" applyAlignment="0" applyProtection="0"/>
    <xf numFmtId="42" fontId="65" fillId="0" borderId="0" applyFont="0" applyFill="0" applyBorder="0" applyAlignment="0" applyProtection="0"/>
    <xf numFmtId="169" fontId="52" fillId="0" borderId="0" applyFont="0" applyFill="0" applyBorder="0" applyAlignment="0" applyProtection="0"/>
    <xf numFmtId="165" fontId="52" fillId="0" borderId="0" applyFont="0" applyFill="0" applyBorder="0" applyAlignment="0" applyProtection="0"/>
    <xf numFmtId="174" fontId="65" fillId="0" borderId="0" applyFont="0" applyFill="0" applyBorder="0" applyAlignment="0" applyProtection="0"/>
    <xf numFmtId="164" fontId="52" fillId="0" borderId="0" applyFont="0" applyFill="0" applyBorder="0" applyAlignment="0" applyProtection="0"/>
    <xf numFmtId="42" fontId="65" fillId="0" borderId="0" applyFont="0" applyFill="0" applyBorder="0" applyAlignment="0" applyProtection="0"/>
    <xf numFmtId="174" fontId="65" fillId="0" borderId="0" applyFont="0" applyFill="0" applyBorder="0" applyAlignment="0" applyProtection="0"/>
    <xf numFmtId="165" fontId="52" fillId="0" borderId="0" applyFont="0" applyFill="0" applyBorder="0" applyAlignment="0" applyProtection="0"/>
    <xf numFmtId="175" fontId="65" fillId="0" borderId="0" applyFont="0" applyFill="0" applyBorder="0" applyAlignment="0" applyProtection="0"/>
    <xf numFmtId="164" fontId="52" fillId="0" borderId="0" applyFont="0" applyFill="0" applyBorder="0" applyAlignment="0" applyProtection="0"/>
    <xf numFmtId="165" fontId="52" fillId="0" borderId="0" applyFont="0" applyFill="0" applyBorder="0" applyAlignment="0" applyProtection="0"/>
    <xf numFmtId="175" fontId="65" fillId="0" borderId="0" applyFont="0" applyFill="0" applyBorder="0" applyAlignment="0" applyProtection="0"/>
    <xf numFmtId="174" fontId="65" fillId="0" borderId="0" applyFont="0" applyFill="0" applyBorder="0" applyAlignment="0" applyProtection="0"/>
    <xf numFmtId="164" fontId="52" fillId="0" borderId="0" applyFont="0" applyFill="0" applyBorder="0" applyAlignment="0" applyProtection="0"/>
    <xf numFmtId="169" fontId="52" fillId="0" borderId="0" applyFont="0" applyFill="0" applyBorder="0" applyAlignment="0" applyProtection="0"/>
    <xf numFmtId="42" fontId="65" fillId="0" borderId="0" applyFont="0" applyFill="0" applyBorder="0" applyAlignment="0" applyProtection="0"/>
    <xf numFmtId="164" fontId="52" fillId="0" borderId="0" applyFont="0" applyFill="0" applyBorder="0" applyAlignment="0" applyProtection="0"/>
    <xf numFmtId="175" fontId="65" fillId="0" borderId="0" applyFont="0" applyFill="0" applyBorder="0" applyAlignment="0" applyProtection="0"/>
    <xf numFmtId="174" fontId="65" fillId="0" borderId="0" applyFont="0" applyFill="0" applyBorder="0" applyAlignment="0" applyProtection="0"/>
    <xf numFmtId="169" fontId="52" fillId="0" borderId="0" applyFont="0" applyFill="0" applyBorder="0" applyAlignment="0" applyProtection="0"/>
    <xf numFmtId="165" fontId="52" fillId="0" borderId="0" applyFont="0" applyFill="0" applyBorder="0" applyAlignment="0" applyProtection="0"/>
    <xf numFmtId="0" fontId="66" fillId="0" borderId="0" applyNumberFormat="0" applyFill="0" applyBorder="0" applyAlignment="0" applyProtection="0"/>
    <xf numFmtId="176" fontId="11" fillId="0" borderId="0" applyFont="0" applyFill="0" applyBorder="0" applyAlignment="0" applyProtection="0"/>
    <xf numFmtId="177" fontId="11" fillId="0" borderId="0" applyFont="0" applyFill="0" applyBorder="0" applyAlignment="0" applyProtection="0"/>
    <xf numFmtId="0" fontId="11" fillId="0" borderId="0"/>
    <xf numFmtId="0" fontId="67" fillId="0" borderId="0"/>
    <xf numFmtId="0" fontId="68" fillId="20" borderId="0"/>
    <xf numFmtId="9" fontId="69" fillId="0" borderId="0" applyBorder="0" applyAlignment="0" applyProtection="0"/>
    <xf numFmtId="0" fontId="70" fillId="20" borderId="0"/>
    <xf numFmtId="0" fontId="20" fillId="0" borderId="0"/>
    <xf numFmtId="170" fontId="71" fillId="21" borderId="0" applyNumberFormat="0" applyBorder="0" applyAlignment="0" applyProtection="0"/>
    <xf numFmtId="0" fontId="9" fillId="8" borderId="0" applyNumberFormat="0" applyBorder="0" applyAlignment="0" applyProtection="0"/>
    <xf numFmtId="170" fontId="71" fillId="22" borderId="0" applyNumberFormat="0" applyBorder="0" applyAlignment="0" applyProtection="0"/>
    <xf numFmtId="0" fontId="9" fillId="10" borderId="0" applyNumberFormat="0" applyBorder="0" applyAlignment="0" applyProtection="0"/>
    <xf numFmtId="170" fontId="71" fillId="23" borderId="0" applyNumberFormat="0" applyBorder="0" applyAlignment="0" applyProtection="0"/>
    <xf numFmtId="0" fontId="9" fillId="12" borderId="0" applyNumberFormat="0" applyBorder="0" applyAlignment="0" applyProtection="0"/>
    <xf numFmtId="170" fontId="71" fillId="24" borderId="0" applyNumberFormat="0" applyBorder="0" applyAlignment="0" applyProtection="0"/>
    <xf numFmtId="0" fontId="9" fillId="14" borderId="0" applyNumberFormat="0" applyBorder="0" applyAlignment="0" applyProtection="0"/>
    <xf numFmtId="170" fontId="71" fillId="25" borderId="0" applyNumberFormat="0" applyBorder="0" applyAlignment="0" applyProtection="0"/>
    <xf numFmtId="0" fontId="9" fillId="16" borderId="0" applyNumberFormat="0" applyBorder="0" applyAlignment="0" applyProtection="0"/>
    <xf numFmtId="170" fontId="71" fillId="26" borderId="0" applyNumberFormat="0" applyBorder="0" applyAlignment="0" applyProtection="0"/>
    <xf numFmtId="0" fontId="9" fillId="18" borderId="0" applyNumberFormat="0" applyBorder="0" applyAlignment="0" applyProtection="0"/>
    <xf numFmtId="0" fontId="72" fillId="20" borderId="0"/>
    <xf numFmtId="0" fontId="73" fillId="0" borderId="0"/>
    <xf numFmtId="0" fontId="74" fillId="0" borderId="0">
      <alignment wrapText="1"/>
    </xf>
    <xf numFmtId="170" fontId="71" fillId="27" borderId="0" applyNumberFormat="0" applyBorder="0" applyAlignment="0" applyProtection="0"/>
    <xf numFmtId="0" fontId="9" fillId="9" borderId="0" applyNumberFormat="0" applyBorder="0" applyAlignment="0" applyProtection="0"/>
    <xf numFmtId="170" fontId="71" fillId="28" borderId="0" applyNumberFormat="0" applyBorder="0" applyAlignment="0" applyProtection="0"/>
    <xf numFmtId="0" fontId="9" fillId="11" borderId="0" applyNumberFormat="0" applyBorder="0" applyAlignment="0" applyProtection="0"/>
    <xf numFmtId="170" fontId="71" fillId="29" borderId="0" applyNumberFormat="0" applyBorder="0" applyAlignment="0" applyProtection="0"/>
    <xf numFmtId="0" fontId="9" fillId="13" borderId="0" applyNumberFormat="0" applyBorder="0" applyAlignment="0" applyProtection="0"/>
    <xf numFmtId="170" fontId="71" fillId="24" borderId="0" applyNumberFormat="0" applyBorder="0" applyAlignment="0" applyProtection="0"/>
    <xf numFmtId="0" fontId="9" fillId="15" borderId="0" applyNumberFormat="0" applyBorder="0" applyAlignment="0" applyProtection="0"/>
    <xf numFmtId="170" fontId="71" fillId="27" borderId="0" applyNumberFormat="0" applyBorder="0" applyAlignment="0" applyProtection="0"/>
    <xf numFmtId="0" fontId="9" fillId="17" borderId="0" applyNumberFormat="0" applyBorder="0" applyAlignment="0" applyProtection="0"/>
    <xf numFmtId="170" fontId="71" fillId="30" borderId="0" applyNumberFormat="0" applyBorder="0" applyAlignment="0" applyProtection="0"/>
    <xf numFmtId="0" fontId="9" fillId="19" borderId="0" applyNumberFormat="0" applyBorder="0" applyAlignment="0" applyProtection="0"/>
    <xf numFmtId="170" fontId="75" fillId="31" borderId="0" applyNumberFormat="0" applyBorder="0" applyAlignment="0" applyProtection="0"/>
    <xf numFmtId="170" fontId="75" fillId="28" borderId="0" applyNumberFormat="0" applyBorder="0" applyAlignment="0" applyProtection="0"/>
    <xf numFmtId="170" fontId="75" fillId="29" borderId="0" applyNumberFormat="0" applyBorder="0" applyAlignment="0" applyProtection="0"/>
    <xf numFmtId="170" fontId="75" fillId="32" borderId="0" applyNumberFormat="0" applyBorder="0" applyAlignment="0" applyProtection="0"/>
    <xf numFmtId="170" fontId="75" fillId="33" borderId="0" applyNumberFormat="0" applyBorder="0" applyAlignment="0" applyProtection="0"/>
    <xf numFmtId="170" fontId="75" fillId="34" borderId="0" applyNumberFormat="0" applyBorder="0" applyAlignment="0" applyProtection="0"/>
    <xf numFmtId="170" fontId="75" fillId="35" borderId="0" applyNumberFormat="0" applyBorder="0" applyAlignment="0" applyProtection="0"/>
    <xf numFmtId="170" fontId="75" fillId="36" borderId="0" applyNumberFormat="0" applyBorder="0" applyAlignment="0" applyProtection="0"/>
    <xf numFmtId="170" fontId="75" fillId="37" borderId="0" applyNumberFormat="0" applyBorder="0" applyAlignment="0" applyProtection="0"/>
    <xf numFmtId="170" fontId="75" fillId="32" borderId="0" applyNumberFormat="0" applyBorder="0" applyAlignment="0" applyProtection="0"/>
    <xf numFmtId="170" fontId="75" fillId="33" borderId="0" applyNumberFormat="0" applyBorder="0" applyAlignment="0" applyProtection="0"/>
    <xf numFmtId="170" fontId="75" fillId="38" borderId="0" applyNumberFormat="0" applyBorder="0" applyAlignment="0" applyProtection="0"/>
    <xf numFmtId="0" fontId="76" fillId="0" borderId="0" applyNumberFormat="0" applyAlignment="0"/>
    <xf numFmtId="178" fontId="11" fillId="0" borderId="0" applyFont="0" applyFill="0" applyBorder="0" applyAlignment="0" applyProtection="0"/>
    <xf numFmtId="0" fontId="77" fillId="0" borderId="0" applyFont="0" applyFill="0" applyBorder="0" applyAlignment="0" applyProtection="0"/>
    <xf numFmtId="179" fontId="78" fillId="0" borderId="0" applyFont="0" applyFill="0" applyBorder="0" applyAlignment="0" applyProtection="0"/>
    <xf numFmtId="180" fontId="11" fillId="0" borderId="0" applyFont="0" applyFill="0" applyBorder="0" applyAlignment="0" applyProtection="0"/>
    <xf numFmtId="0" fontId="77" fillId="0" borderId="0" applyFont="0" applyFill="0" applyBorder="0" applyAlignment="0" applyProtection="0"/>
    <xf numFmtId="180" fontId="11" fillId="0" borderId="0" applyFont="0" applyFill="0" applyBorder="0" applyAlignment="0" applyProtection="0"/>
    <xf numFmtId="0" fontId="79" fillId="0" borderId="0">
      <alignment horizontal="center" wrapText="1"/>
      <protection locked="0"/>
    </xf>
    <xf numFmtId="181" fontId="80" fillId="0" borderId="0" applyFont="0" applyFill="0" applyBorder="0" applyAlignment="0" applyProtection="0"/>
    <xf numFmtId="0" fontId="77" fillId="0" borderId="0" applyFont="0" applyFill="0" applyBorder="0" applyAlignment="0" applyProtection="0"/>
    <xf numFmtId="181" fontId="80" fillId="0" borderId="0" applyFont="0" applyFill="0" applyBorder="0" applyAlignment="0" applyProtection="0"/>
    <xf numFmtId="182" fontId="80" fillId="0" borderId="0" applyFont="0" applyFill="0" applyBorder="0" applyAlignment="0" applyProtection="0"/>
    <xf numFmtId="0" fontId="77" fillId="0" borderId="0" applyFont="0" applyFill="0" applyBorder="0" applyAlignment="0" applyProtection="0"/>
    <xf numFmtId="182" fontId="80" fillId="0" borderId="0" applyFont="0" applyFill="0" applyBorder="0" applyAlignment="0" applyProtection="0"/>
    <xf numFmtId="169" fontId="52" fillId="0" borderId="0" applyFont="0" applyFill="0" applyBorder="0" applyAlignment="0" applyProtection="0"/>
    <xf numFmtId="170" fontId="81" fillId="22" borderId="0" applyNumberFormat="0" applyBorder="0" applyAlignment="0" applyProtection="0"/>
    <xf numFmtId="0" fontId="77" fillId="0" borderId="0"/>
    <xf numFmtId="0" fontId="67" fillId="0" borderId="0"/>
    <xf numFmtId="0" fontId="77" fillId="0" borderId="0"/>
    <xf numFmtId="37" fontId="82" fillId="0" borderId="0"/>
    <xf numFmtId="173" fontId="11" fillId="0" borderId="0" applyFont="0" applyFill="0" applyBorder="0" applyAlignment="0" applyProtection="0"/>
    <xf numFmtId="183" fontId="11" fillId="0" borderId="0" applyFont="0" applyFill="0" applyBorder="0" applyAlignment="0" applyProtection="0"/>
    <xf numFmtId="171" fontId="54" fillId="0" borderId="0" applyFill="0"/>
    <xf numFmtId="184" fontId="54" fillId="0" borderId="0" applyNumberFormat="0" applyFill="0" applyBorder="0" applyAlignment="0">
      <alignment horizontal="center"/>
    </xf>
    <xf numFmtId="0" fontId="83" fillId="0" borderId="0" applyNumberFormat="0" applyFill="0">
      <alignment horizontal="center" vertical="center" wrapText="1"/>
    </xf>
    <xf numFmtId="171" fontId="54" fillId="0" borderId="10" applyFill="0" applyBorder="0"/>
    <xf numFmtId="41" fontId="54" fillId="0" borderId="0" applyAlignment="0"/>
    <xf numFmtId="0" fontId="83" fillId="0" borderId="0" applyFill="0" applyBorder="0">
      <alignment horizontal="center" vertical="center"/>
    </xf>
    <xf numFmtId="0" fontId="83" fillId="0" borderId="0" applyFill="0" applyBorder="0">
      <alignment horizontal="center" vertical="center"/>
    </xf>
    <xf numFmtId="171" fontId="54" fillId="0" borderId="9" applyFill="0" applyBorder="0"/>
    <xf numFmtId="0" fontId="54" fillId="0" borderId="0" applyNumberFormat="0" applyAlignment="0"/>
    <xf numFmtId="0" fontId="67" fillId="0" borderId="0" applyFill="0" applyBorder="0">
      <alignment horizontal="center" vertical="center" wrapText="1"/>
    </xf>
    <xf numFmtId="0" fontId="83" fillId="0" borderId="0" applyFill="0" applyBorder="0">
      <alignment horizontal="center" vertical="center" wrapText="1"/>
    </xf>
    <xf numFmtId="171" fontId="54" fillId="0" borderId="0" applyFill="0"/>
    <xf numFmtId="0" fontId="54" fillId="0" borderId="0" applyNumberFormat="0" applyAlignment="0">
      <alignment horizontal="center"/>
    </xf>
    <xf numFmtId="0" fontId="67" fillId="0" borderId="0" applyFill="0">
      <alignment horizontal="center" vertical="center" wrapText="1"/>
    </xf>
    <xf numFmtId="0" fontId="83" fillId="0" borderId="0" applyFill="0">
      <alignment horizontal="center" vertical="center" wrapText="1"/>
    </xf>
    <xf numFmtId="171" fontId="54" fillId="0" borderId="0" applyFill="0"/>
    <xf numFmtId="0" fontId="54" fillId="0" borderId="0" applyNumberFormat="0" applyAlignment="0">
      <alignment horizontal="center"/>
    </xf>
    <xf numFmtId="0" fontId="54" fillId="0" borderId="0" applyFill="0">
      <alignment vertical="center" wrapText="1"/>
    </xf>
    <xf numFmtId="0" fontId="83" fillId="0" borderId="0">
      <alignment horizontal="center" vertical="center" wrapText="1"/>
    </xf>
    <xf numFmtId="171" fontId="54" fillId="0" borderId="0" applyFill="0"/>
    <xf numFmtId="0" fontId="67" fillId="0" borderId="0" applyNumberFormat="0" applyAlignment="0">
      <alignment horizontal="center"/>
    </xf>
    <xf numFmtId="0" fontId="54" fillId="0" borderId="0" applyFill="0">
      <alignment horizontal="center" vertical="center" wrapText="1"/>
    </xf>
    <xf numFmtId="0" fontId="83" fillId="0" borderId="0" applyFill="0">
      <alignment horizontal="center" vertical="center" wrapText="1"/>
    </xf>
    <xf numFmtId="171" fontId="84" fillId="0" borderId="0" applyFill="0"/>
    <xf numFmtId="0" fontId="54" fillId="0" borderId="0" applyNumberFormat="0" applyAlignment="0">
      <alignment horizontal="center"/>
    </xf>
    <xf numFmtId="0" fontId="54" fillId="0" borderId="0" applyFill="0">
      <alignment horizontal="center" vertical="center" wrapText="1"/>
    </xf>
    <xf numFmtId="0" fontId="83" fillId="0" borderId="0" applyFill="0">
      <alignment horizontal="center" vertical="center" wrapText="1"/>
    </xf>
    <xf numFmtId="171" fontId="85" fillId="0" borderId="0" applyFill="0"/>
    <xf numFmtId="0" fontId="54" fillId="0" borderId="0" applyNumberFormat="0" applyAlignment="0">
      <alignment horizontal="center"/>
    </xf>
    <xf numFmtId="0" fontId="86" fillId="0" borderId="0">
      <alignment horizontal="center" wrapText="1"/>
    </xf>
    <xf numFmtId="0" fontId="83" fillId="0" borderId="0" applyFill="0">
      <alignment horizontal="center" vertical="center" wrapText="1"/>
    </xf>
    <xf numFmtId="185" fontId="11" fillId="0" borderId="0" applyFill="0" applyBorder="0" applyAlignment="0"/>
    <xf numFmtId="170" fontId="87" fillId="20" borderId="11" applyNumberFormat="0" applyAlignment="0" applyProtection="0"/>
    <xf numFmtId="0" fontId="88" fillId="0" borderId="0"/>
    <xf numFmtId="186" fontId="65" fillId="0" borderId="0" applyFont="0" applyFill="0" applyBorder="0" applyAlignment="0" applyProtection="0"/>
    <xf numFmtId="170" fontId="89" fillId="39" borderId="12" applyNumberFormat="0" applyAlignment="0" applyProtection="0"/>
    <xf numFmtId="1" fontId="90" fillId="0" borderId="7" applyBorder="0"/>
    <xf numFmtId="41" fontId="11"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9" fillId="0" borderId="0" applyFont="0" applyFill="0" applyBorder="0" applyAlignment="0" applyProtection="0"/>
    <xf numFmtId="43" fontId="64" fillId="0" borderId="0" applyFont="0" applyFill="0" applyBorder="0" applyAlignment="0" applyProtection="0"/>
    <xf numFmtId="165" fontId="11" fillId="0" borderId="0" applyFont="0" applyFill="0" applyBorder="0" applyAlignment="0" applyProtection="0"/>
    <xf numFmtId="43" fontId="9" fillId="0" borderId="0" applyFont="0" applyFill="0" applyBorder="0" applyAlignment="0" applyProtection="0"/>
    <xf numFmtId="43" fontId="64"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3" fontId="9" fillId="0" borderId="0" applyFont="0" applyFill="0" applyBorder="0" applyAlignment="0" applyProtection="0"/>
    <xf numFmtId="165" fontId="11"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187" fontId="67" fillId="0" borderId="0"/>
    <xf numFmtId="187" fontId="67" fillId="0" borderId="0"/>
    <xf numFmtId="188" fontId="91" fillId="0" borderId="0"/>
    <xf numFmtId="3" fontId="11" fillId="0" borderId="0" applyFont="0" applyFill="0" applyBorder="0" applyAlignment="0" applyProtection="0"/>
    <xf numFmtId="3" fontId="11" fillId="0" borderId="0" applyFont="0" applyFill="0" applyBorder="0" applyAlignment="0" applyProtection="0"/>
    <xf numFmtId="0" fontId="92" fillId="0" borderId="0" applyNumberFormat="0" applyAlignment="0">
      <alignment horizontal="left"/>
    </xf>
    <xf numFmtId="0" fontId="93" fillId="0" borderId="0" applyNumberFormat="0" applyAlignment="0"/>
    <xf numFmtId="189" fontId="94"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1" fontId="11" fillId="0" borderId="0"/>
    <xf numFmtId="0" fontId="11" fillId="0" borderId="0" applyFont="0" applyFill="0" applyBorder="0" applyAlignment="0" applyProtection="0"/>
    <xf numFmtId="0" fontId="11" fillId="0" borderId="0" applyFont="0" applyFill="0" applyBorder="0" applyAlignment="0" applyProtection="0"/>
    <xf numFmtId="192" fontId="11" fillId="0" borderId="0" applyFont="0" applyFill="0" applyBorder="0" applyAlignment="0" applyProtection="0"/>
    <xf numFmtId="193" fontId="11" fillId="0" borderId="0" applyFont="0" applyFill="0" applyBorder="0" applyAlignment="0" applyProtection="0"/>
    <xf numFmtId="194" fontId="11" fillId="0" borderId="0"/>
    <xf numFmtId="0" fontId="65" fillId="0" borderId="13">
      <alignment horizontal="left"/>
    </xf>
    <xf numFmtId="0" fontId="95" fillId="0" borderId="0" applyNumberFormat="0" applyAlignment="0">
      <alignment horizontal="left"/>
    </xf>
    <xf numFmtId="195" fontId="20" fillId="0" borderId="0" applyFont="0" applyFill="0" applyBorder="0" applyAlignment="0" applyProtection="0"/>
    <xf numFmtId="196" fontId="11" fillId="0" borderId="0" applyFont="0" applyFill="0" applyBorder="0" applyAlignment="0" applyProtection="0"/>
    <xf numFmtId="170" fontId="96" fillId="0" borderId="0" applyNumberForma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97" fontId="20" fillId="0" borderId="14" applyFont="0" applyFill="0" applyBorder="0" applyProtection="0"/>
    <xf numFmtId="170" fontId="97" fillId="23" borderId="0" applyNumberFormat="0" applyBorder="0" applyAlignment="0" applyProtection="0"/>
    <xf numFmtId="38" fontId="76" fillId="20" borderId="0" applyNumberFormat="0" applyBorder="0" applyAlignment="0" applyProtection="0"/>
    <xf numFmtId="0" fontId="98" fillId="0" borderId="0">
      <alignment horizontal="left"/>
    </xf>
    <xf numFmtId="0" fontId="99" fillId="0" borderId="15" applyNumberFormat="0" applyAlignment="0" applyProtection="0">
      <alignment horizontal="left" vertical="center"/>
    </xf>
    <xf numFmtId="0" fontId="99" fillId="0" borderId="16">
      <alignment horizontal="left" vertical="center"/>
    </xf>
    <xf numFmtId="14" fontId="53" fillId="25" borderId="17">
      <alignment horizontal="center" vertical="center" wrapText="1"/>
    </xf>
    <xf numFmtId="0" fontId="100" fillId="0" borderId="0" applyNumberFormat="0" applyFill="0" applyBorder="0" applyAlignment="0" applyProtection="0"/>
    <xf numFmtId="170" fontId="101" fillId="0" borderId="18" applyNumberFormat="0" applyFill="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170" fontId="102" fillId="0" borderId="19" applyNumberFormat="0" applyFill="0" applyAlignment="0" applyProtection="0"/>
    <xf numFmtId="0" fontId="99" fillId="0" borderId="0" applyNumberFormat="0" applyFill="0" applyBorder="0" applyAlignment="0" applyProtection="0"/>
    <xf numFmtId="0" fontId="99" fillId="0" borderId="0" applyNumberFormat="0" applyFill="0" applyBorder="0" applyAlignment="0" applyProtection="0"/>
    <xf numFmtId="170" fontId="103" fillId="0" borderId="20" applyNumberFormat="0" applyFill="0" applyAlignment="0" applyProtection="0"/>
    <xf numFmtId="170" fontId="103" fillId="0" borderId="0" applyNumberFormat="0" applyFill="0" applyBorder="0" applyAlignment="0" applyProtection="0"/>
    <xf numFmtId="14" fontId="53" fillId="25" borderId="17">
      <alignment horizontal="center" vertical="center" wrapText="1"/>
    </xf>
    <xf numFmtId="198" fontId="104" fillId="0" borderId="0">
      <protection locked="0"/>
    </xf>
    <xf numFmtId="198" fontId="104" fillId="0" borderId="0">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10" fontId="76" fillId="40" borderId="1" applyNumberFormat="0" applyBorder="0" applyAlignment="0" applyProtection="0"/>
    <xf numFmtId="0" fontId="108" fillId="0" borderId="0"/>
    <xf numFmtId="0" fontId="108" fillId="0" borderId="0"/>
    <xf numFmtId="0" fontId="108" fillId="0" borderId="0"/>
    <xf numFmtId="0" fontId="108" fillId="0" borderId="0"/>
    <xf numFmtId="0" fontId="108" fillId="0" borderId="0"/>
    <xf numFmtId="170" fontId="109" fillId="26" borderId="11" applyNumberFormat="0" applyAlignment="0" applyProtection="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185" fontId="110" fillId="41" borderId="0"/>
    <xf numFmtId="0" fontId="79" fillId="0" borderId="0" applyNumberFormat="0" applyFont="0" applyBorder="0" applyAlignment="0"/>
    <xf numFmtId="170" fontId="111" fillId="0" borderId="21" applyNumberFormat="0" applyFill="0" applyAlignment="0" applyProtection="0"/>
    <xf numFmtId="185" fontId="110" fillId="42" borderId="0"/>
    <xf numFmtId="38" fontId="63" fillId="0" borderId="0" applyFont="0" applyFill="0" applyBorder="0" applyAlignment="0" applyProtection="0"/>
    <xf numFmtId="40" fontId="63"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112" fillId="0" borderId="17"/>
    <xf numFmtId="199" fontId="113" fillId="0" borderId="22"/>
    <xf numFmtId="169" fontId="11" fillId="0" borderId="0" applyFont="0" applyFill="0" applyBorder="0" applyAlignment="0" applyProtection="0"/>
    <xf numFmtId="200" fontId="11" fillId="0" borderId="0" applyFont="0" applyFill="0" applyBorder="0" applyAlignment="0" applyProtection="0"/>
    <xf numFmtId="201" fontId="63" fillId="0" borderId="0" applyFont="0" applyFill="0" applyBorder="0" applyAlignment="0" applyProtection="0"/>
    <xf numFmtId="202" fontId="63" fillId="0" borderId="0" applyFont="0" applyFill="0" applyBorder="0" applyAlignment="0" applyProtection="0"/>
    <xf numFmtId="203" fontId="65" fillId="0" borderId="0" applyFont="0" applyFill="0" applyBorder="0" applyAlignment="0" applyProtection="0"/>
    <xf numFmtId="204" fontId="65" fillId="0" borderId="0" applyFont="0" applyFill="0" applyBorder="0" applyAlignment="0" applyProtection="0"/>
    <xf numFmtId="0" fontId="114" fillId="0" borderId="0" applyNumberFormat="0" applyFont="0" applyFill="0" applyAlignment="0"/>
    <xf numFmtId="170" fontId="115" fillId="43" borderId="0" applyNumberFormat="0" applyBorder="0" applyAlignment="0" applyProtection="0"/>
    <xf numFmtId="0" fontId="94" fillId="0" borderId="1"/>
    <xf numFmtId="0" fontId="94" fillId="0" borderId="1"/>
    <xf numFmtId="0" fontId="67" fillId="0" borderId="0"/>
    <xf numFmtId="0" fontId="67" fillId="0" borderId="0"/>
    <xf numFmtId="0" fontId="94" fillId="0" borderId="1"/>
    <xf numFmtId="37" fontId="116" fillId="0" borderId="0"/>
    <xf numFmtId="0" fontId="117" fillId="0" borderId="1" applyNumberFormat="0" applyFont="0" applyFill="0" applyBorder="0" applyAlignment="0">
      <alignment horizontal="center"/>
    </xf>
    <xf numFmtId="205" fontId="11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2" fillId="0" borderId="0"/>
    <xf numFmtId="0" fontId="22" fillId="0" borderId="0"/>
    <xf numFmtId="0" fontId="22" fillId="0" borderId="0"/>
    <xf numFmtId="0" fontId="22" fillId="0" borderId="0"/>
    <xf numFmtId="0" fontId="22" fillId="0" borderId="0"/>
    <xf numFmtId="0" fontId="9" fillId="0" borderId="0"/>
    <xf numFmtId="0" fontId="22"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9"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9"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9" fillId="0" borderId="0"/>
    <xf numFmtId="0" fontId="119" fillId="0" borderId="0">
      <alignment vertical="top"/>
    </xf>
    <xf numFmtId="0" fontId="9" fillId="0" borderId="0"/>
    <xf numFmtId="0" fontId="9" fillId="0" borderId="0"/>
    <xf numFmtId="0" fontId="9" fillId="0" borderId="0"/>
    <xf numFmtId="0" fontId="9" fillId="0" borderId="0"/>
    <xf numFmtId="0" fontId="9" fillId="0" borderId="0"/>
    <xf numFmtId="170" fontId="11" fillId="0" borderId="0" applyNumberFormat="0" applyFill="0" applyBorder="0" applyAlignment="0" applyProtection="0"/>
    <xf numFmtId="0" fontId="9" fillId="0" borderId="0"/>
    <xf numFmtId="0" fontId="9" fillId="0" borderId="0"/>
    <xf numFmtId="170" fontId="11" fillId="0" borderId="0" applyNumberFormat="0" applyFill="0" applyBorder="0" applyAlignment="0" applyProtection="0"/>
    <xf numFmtId="0" fontId="9" fillId="0" borderId="0"/>
    <xf numFmtId="170" fontId="11" fillId="0" borderId="0" applyNumberFormat="0" applyFill="0" applyBorder="0" applyAlignment="0" applyProtection="0"/>
    <xf numFmtId="0" fontId="9" fillId="0" borderId="0"/>
    <xf numFmtId="170" fontId="11" fillId="0" borderId="0" applyNumberFormat="0" applyFill="0" applyBorder="0" applyAlignment="0" applyProtection="0"/>
    <xf numFmtId="0" fontId="11" fillId="0" borderId="0"/>
    <xf numFmtId="0" fontId="64" fillId="0" borderId="0"/>
    <xf numFmtId="0" fontId="9" fillId="0" borderId="0"/>
    <xf numFmtId="0" fontId="6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170" fontId="9" fillId="0" borderId="0"/>
    <xf numFmtId="0" fontId="9" fillId="0" borderId="0"/>
    <xf numFmtId="17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170" fontId="9" fillId="0" borderId="0"/>
    <xf numFmtId="0" fontId="11"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2" fillId="0" borderId="0"/>
    <xf numFmtId="0" fontId="22"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11"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11" fillId="0" borderId="0"/>
    <xf numFmtId="0" fontId="9" fillId="0" borderId="0"/>
    <xf numFmtId="17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11" fillId="0" borderId="0"/>
    <xf numFmtId="0" fontId="9" fillId="0" borderId="0"/>
    <xf numFmtId="170" fontId="9" fillId="0" borderId="0"/>
    <xf numFmtId="0" fontId="1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20" fillId="0" borderId="0"/>
    <xf numFmtId="40" fontId="79" fillId="0" borderId="0">
      <alignment horizontal="right"/>
    </xf>
    <xf numFmtId="40" fontId="120" fillId="0" borderId="0">
      <alignment horizontal="center" wrapText="1"/>
    </xf>
    <xf numFmtId="170" fontId="64" fillId="40" borderId="23" applyNumberFormat="0" applyFont="0" applyAlignment="0" applyProtection="0"/>
    <xf numFmtId="0" fontId="9" fillId="7" borderId="8" applyNumberFormat="0" applyFont="0" applyAlignment="0" applyProtection="0"/>
    <xf numFmtId="0" fontId="9" fillId="7" borderId="8" applyNumberFormat="0" applyFont="0" applyAlignment="0" applyProtection="0"/>
    <xf numFmtId="171" fontId="79" fillId="0" borderId="0" applyBorder="0" applyAlignment="0"/>
    <xf numFmtId="0" fontId="121" fillId="0" borderId="0"/>
    <xf numFmtId="206" fontId="65" fillId="0" borderId="0" applyFont="0" applyFill="0" applyBorder="0" applyAlignment="0" applyProtection="0"/>
    <xf numFmtId="207" fontId="65" fillId="0" borderId="0" applyFont="0" applyFill="0" applyBorder="0" applyAlignment="0" applyProtection="0"/>
    <xf numFmtId="0" fontId="11" fillId="0" borderId="0" applyFont="0" applyFill="0" applyBorder="0" applyAlignment="0" applyProtection="0"/>
    <xf numFmtId="0" fontId="67" fillId="0" borderId="0"/>
    <xf numFmtId="170" fontId="122" fillId="20" borderId="24" applyNumberFormat="0" applyAlignment="0" applyProtection="0"/>
    <xf numFmtId="14" fontId="79" fillId="0" borderId="0">
      <alignment horizontal="center" wrapText="1"/>
      <protection locked="0"/>
    </xf>
    <xf numFmtId="208"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1" fillId="0" borderId="0" quotePrefix="1" applyFont="0" applyFill="0" applyBorder="0" applyAlignment="0">
      <protection locked="0"/>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64" fillId="0" borderId="0" applyFont="0" applyFill="0" applyBorder="0" applyAlignment="0" applyProtection="0"/>
    <xf numFmtId="9" fontId="9" fillId="0" borderId="0" applyFont="0" applyFill="0" applyBorder="0" applyAlignment="0" applyProtection="0"/>
    <xf numFmtId="9" fontId="64" fillId="0" borderId="0" applyFont="0" applyFill="0" applyBorder="0" applyAlignment="0" applyProtection="0"/>
    <xf numFmtId="9" fontId="9" fillId="0" borderId="0" applyFont="0" applyFill="0" applyBorder="0" applyAlignment="0" applyProtection="0"/>
    <xf numFmtId="9" fontId="2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63" fillId="0" borderId="25" applyNumberFormat="0" applyBorder="0"/>
    <xf numFmtId="5" fontId="123" fillId="0" borderId="0"/>
    <xf numFmtId="0" fontId="63" fillId="0" borderId="0" applyNumberFormat="0" applyFont="0" applyFill="0" applyBorder="0" applyAlignment="0" applyProtection="0">
      <alignment horizontal="left"/>
    </xf>
    <xf numFmtId="38" fontId="54" fillId="20" borderId="26" applyFill="0">
      <alignment horizontal="right"/>
    </xf>
    <xf numFmtId="0" fontId="54" fillId="0" borderId="26" applyNumberFormat="0" applyFill="0" applyAlignment="0">
      <alignment horizontal="left" indent="7"/>
    </xf>
    <xf numFmtId="0" fontId="124" fillId="0" borderId="26" applyFill="0">
      <alignment horizontal="left" indent="8"/>
    </xf>
    <xf numFmtId="171" fontId="83" fillId="30" borderId="0" applyFill="0">
      <alignment horizontal="right"/>
    </xf>
    <xf numFmtId="0" fontId="83" fillId="44" borderId="0" applyNumberFormat="0">
      <alignment horizontal="right"/>
    </xf>
    <xf numFmtId="0" fontId="125" fillId="30" borderId="16" applyFill="0"/>
    <xf numFmtId="0" fontId="67" fillId="45" borderId="16" applyFill="0" applyBorder="0"/>
    <xf numFmtId="171" fontId="67" fillId="40" borderId="27" applyFill="0"/>
    <xf numFmtId="0" fontId="54" fillId="0" borderId="28" applyNumberFormat="0" applyAlignment="0"/>
    <xf numFmtId="0" fontId="125" fillId="0" borderId="0" applyFill="0">
      <alignment horizontal="left" indent="1"/>
    </xf>
    <xf numFmtId="0" fontId="126" fillId="40" borderId="0" applyFill="0">
      <alignment horizontal="left" indent="1"/>
    </xf>
    <xf numFmtId="171" fontId="54" fillId="26" borderId="27" applyFill="0"/>
    <xf numFmtId="0" fontId="54" fillId="0" borderId="27" applyNumberFormat="0" applyAlignment="0"/>
    <xf numFmtId="0" fontId="125" fillId="0" borderId="0" applyFill="0">
      <alignment horizontal="left" indent="2"/>
    </xf>
    <xf numFmtId="0" fontId="127" fillId="26" borderId="0" applyFill="0">
      <alignment horizontal="left" indent="2"/>
    </xf>
    <xf numFmtId="171" fontId="54" fillId="0" borderId="27" applyFill="0"/>
    <xf numFmtId="0" fontId="79" fillId="0" borderId="27" applyNumberFormat="0" applyAlignment="0"/>
    <xf numFmtId="0" fontId="128" fillId="0" borderId="0">
      <alignment horizontal="left" indent="3"/>
    </xf>
    <xf numFmtId="0" fontId="129" fillId="0" borderId="0" applyFill="0">
      <alignment horizontal="left" indent="3"/>
    </xf>
    <xf numFmtId="38" fontId="54" fillId="0" borderId="0" applyFill="0"/>
    <xf numFmtId="0" fontId="11" fillId="0" borderId="27" applyNumberFormat="0" applyFont="0" applyAlignment="0"/>
    <xf numFmtId="0" fontId="128" fillId="0" borderId="0">
      <alignment horizontal="left" indent="4"/>
    </xf>
    <xf numFmtId="0" fontId="54" fillId="0" borderId="0" applyFill="0" applyProtection="0">
      <alignment horizontal="left" indent="4"/>
    </xf>
    <xf numFmtId="38" fontId="54" fillId="0" borderId="0" applyFill="0"/>
    <xf numFmtId="0" fontId="54" fillId="0" borderId="0" applyNumberFormat="0" applyAlignment="0"/>
    <xf numFmtId="0" fontId="128" fillId="0" borderId="0">
      <alignment horizontal="left" indent="5"/>
    </xf>
    <xf numFmtId="0" fontId="54" fillId="0" borderId="0" applyFill="0">
      <alignment horizontal="left" indent="5"/>
    </xf>
    <xf numFmtId="171" fontId="54" fillId="0" borderId="0" applyFill="0"/>
    <xf numFmtId="0" fontId="67" fillId="0" borderId="0" applyNumberFormat="0" applyFill="0" applyAlignment="0"/>
    <xf numFmtId="0" fontId="130" fillId="0" borderId="0" applyFill="0">
      <alignment horizontal="left" indent="6"/>
    </xf>
    <xf numFmtId="0" fontId="54" fillId="0" borderId="0" applyFill="0">
      <alignment horizontal="left" indent="6"/>
    </xf>
    <xf numFmtId="209" fontId="11" fillId="0" borderId="0" applyNumberFormat="0" applyFill="0" applyBorder="0" applyAlignment="0" applyProtection="0">
      <alignment horizontal="left"/>
    </xf>
    <xf numFmtId="210" fontId="131" fillId="0" borderId="0" applyFont="0" applyFill="0" applyBorder="0" applyAlignment="0" applyProtection="0"/>
    <xf numFmtId="0" fontId="63" fillId="0" borderId="0" applyFont="0" applyFill="0" applyBorder="0" applyAlignment="0" applyProtection="0"/>
    <xf numFmtId="0" fontId="11" fillId="0" borderId="0"/>
    <xf numFmtId="211" fontId="94" fillId="0" borderId="0" applyFont="0" applyFill="0" applyBorder="0" applyAlignment="0" applyProtection="0"/>
    <xf numFmtId="175" fontId="65" fillId="0" borderId="0" applyFont="0" applyFill="0" applyBorder="0" applyAlignment="0" applyProtection="0"/>
    <xf numFmtId="42" fontId="65" fillId="0" borderId="0" applyFont="0" applyFill="0" applyBorder="0" applyAlignment="0" applyProtection="0"/>
    <xf numFmtId="0" fontId="112" fillId="0" borderId="0"/>
    <xf numFmtId="40" fontId="132" fillId="0" borderId="0" applyBorder="0">
      <alignment horizontal="right"/>
    </xf>
    <xf numFmtId="3" fontId="73" fillId="0" borderId="0" applyFill="0" applyBorder="0" applyAlignment="0" applyProtection="0">
      <alignment horizontal="right"/>
    </xf>
    <xf numFmtId="212" fontId="94" fillId="0" borderId="3">
      <alignment horizontal="right" vertical="center"/>
    </xf>
    <xf numFmtId="212" fontId="94" fillId="0" borderId="3">
      <alignment horizontal="right" vertical="center"/>
    </xf>
    <xf numFmtId="212" fontId="94" fillId="0" borderId="3">
      <alignment horizontal="right" vertical="center"/>
    </xf>
    <xf numFmtId="213" fontId="94" fillId="0" borderId="3">
      <alignment horizontal="center"/>
    </xf>
    <xf numFmtId="0" fontId="133" fillId="0" borderId="0">
      <alignment vertical="center" wrapText="1"/>
      <protection locked="0"/>
    </xf>
    <xf numFmtId="4" fontId="134" fillId="0" borderId="0"/>
    <xf numFmtId="3" fontId="135" fillId="0" borderId="29" applyNumberFormat="0" applyBorder="0" applyAlignment="0"/>
    <xf numFmtId="0" fontId="136" fillId="0" borderId="0" applyFont="0">
      <alignment horizontal="centerContinuous"/>
    </xf>
    <xf numFmtId="0" fontId="137" fillId="0" borderId="0" applyFill="0" applyBorder="0" applyProtection="0">
      <alignment horizontal="left" vertical="top"/>
    </xf>
    <xf numFmtId="170" fontId="138" fillId="0" borderId="0" applyNumberFormat="0" applyFill="0" applyBorder="0" applyAlignment="0" applyProtection="0"/>
    <xf numFmtId="0" fontId="11" fillId="0" borderId="10" applyNumberFormat="0" applyFont="0" applyFill="0" applyAlignment="0" applyProtection="0"/>
    <xf numFmtId="170" fontId="139" fillId="0" borderId="30" applyNumberFormat="0" applyFill="0" applyAlignment="0" applyProtection="0"/>
    <xf numFmtId="0" fontId="11" fillId="0" borderId="10" applyNumberFormat="0" applyFont="0" applyFill="0" applyAlignment="0" applyProtection="0"/>
    <xf numFmtId="0" fontId="11" fillId="0" borderId="10" applyNumberFormat="0" applyFont="0" applyFill="0" applyAlignment="0" applyProtection="0"/>
    <xf numFmtId="203" fontId="94" fillId="0" borderId="0"/>
    <xf numFmtId="214" fontId="94" fillId="0" borderId="1"/>
    <xf numFmtId="0" fontId="140" fillId="46" borderId="1">
      <alignment horizontal="left" vertical="center"/>
    </xf>
    <xf numFmtId="5" fontId="141" fillId="0" borderId="6">
      <alignment horizontal="left" vertical="top"/>
    </xf>
    <xf numFmtId="5" fontId="66" fillId="0" borderId="31">
      <alignment horizontal="left" vertical="top"/>
    </xf>
    <xf numFmtId="5" fontId="66" fillId="0" borderId="31">
      <alignment horizontal="left" vertical="top"/>
    </xf>
    <xf numFmtId="0" fontId="142" fillId="0" borderId="31">
      <alignment horizontal="left" vertical="center"/>
    </xf>
    <xf numFmtId="215" fontId="11" fillId="0" borderId="0" applyFont="0" applyFill="0" applyBorder="0" applyAlignment="0" applyProtection="0"/>
    <xf numFmtId="216" fontId="11" fillId="0" borderId="0" applyFont="0" applyFill="0" applyBorder="0" applyAlignment="0" applyProtection="0"/>
    <xf numFmtId="170" fontId="143" fillId="0" borderId="0" applyNumberFormat="0" applyFill="0" applyBorder="0" applyAlignment="0" applyProtection="0"/>
    <xf numFmtId="0" fontId="144" fillId="0" borderId="0">
      <alignment vertical="center"/>
    </xf>
    <xf numFmtId="42" fontId="145" fillId="0" borderId="0" applyFont="0" applyFill="0" applyBorder="0" applyAlignment="0" applyProtection="0"/>
    <xf numFmtId="44" fontId="145" fillId="0" borderId="0" applyFont="0" applyFill="0" applyBorder="0" applyAlignment="0" applyProtection="0"/>
    <xf numFmtId="0" fontId="145" fillId="0" borderId="0"/>
    <xf numFmtId="0" fontId="146" fillId="0" borderId="0" applyFont="0" applyFill="0" applyBorder="0" applyAlignment="0" applyProtection="0"/>
    <xf numFmtId="0" fontId="146" fillId="0" borderId="0" applyFont="0" applyFill="0" applyBorder="0" applyAlignment="0" applyProtection="0"/>
    <xf numFmtId="0" fontId="73" fillId="0" borderId="0">
      <alignment vertical="center"/>
    </xf>
    <xf numFmtId="40" fontId="147" fillId="0" borderId="0" applyFont="0" applyFill="0" applyBorder="0" applyAlignment="0" applyProtection="0"/>
    <xf numFmtId="38" fontId="147" fillId="0" borderId="0" applyFont="0" applyFill="0" applyBorder="0" applyAlignment="0" applyProtection="0"/>
    <xf numFmtId="0" fontId="147" fillId="0" borderId="0" applyFont="0" applyFill="0" applyBorder="0" applyAlignment="0" applyProtection="0"/>
    <xf numFmtId="0" fontId="147" fillId="0" borderId="0" applyFont="0" applyFill="0" applyBorder="0" applyAlignment="0" applyProtection="0"/>
    <xf numFmtId="9" fontId="148" fillId="0" borderId="0" applyBorder="0" applyAlignment="0" applyProtection="0"/>
    <xf numFmtId="0" fontId="149" fillId="0" borderId="0"/>
    <xf numFmtId="217" fontId="150" fillId="0" borderId="0" applyFont="0" applyFill="0" applyBorder="0" applyAlignment="0" applyProtection="0"/>
    <xf numFmtId="218" fontId="11" fillId="0" borderId="0" applyFont="0" applyFill="0" applyBorder="0" applyAlignment="0" applyProtection="0"/>
    <xf numFmtId="0" fontId="151" fillId="0" borderId="0" applyFont="0" applyFill="0" applyBorder="0" applyAlignment="0" applyProtection="0"/>
    <xf numFmtId="0" fontId="151" fillId="0" borderId="0" applyFont="0" applyFill="0" applyBorder="0" applyAlignment="0" applyProtection="0"/>
    <xf numFmtId="42" fontId="11" fillId="0" borderId="0" applyFont="0" applyFill="0" applyBorder="0" applyAlignment="0" applyProtection="0"/>
    <xf numFmtId="44" fontId="11" fillId="0" borderId="0" applyFont="0" applyFill="0" applyBorder="0" applyAlignment="0" applyProtection="0"/>
    <xf numFmtId="0" fontId="152" fillId="0" borderId="0"/>
    <xf numFmtId="0" fontId="114" fillId="0" borderId="0"/>
    <xf numFmtId="183" fontId="153" fillId="0" borderId="0" applyFont="0" applyFill="0" applyBorder="0" applyAlignment="0" applyProtection="0"/>
    <xf numFmtId="164" fontId="58" fillId="0" borderId="0" applyFont="0" applyFill="0" applyBorder="0" applyAlignment="0" applyProtection="0"/>
    <xf numFmtId="165" fontId="58" fillId="0" borderId="0" applyFont="0" applyFill="0" applyBorder="0" applyAlignment="0" applyProtection="0"/>
    <xf numFmtId="0" fontId="153" fillId="0" borderId="0"/>
    <xf numFmtId="182" fontId="11" fillId="0" borderId="0" applyFont="0" applyFill="0" applyBorder="0" applyAlignment="0" applyProtection="0"/>
    <xf numFmtId="181" fontId="11" fillId="0" borderId="0" applyFont="0" applyFill="0" applyBorder="0" applyAlignment="0" applyProtection="0"/>
    <xf numFmtId="0" fontId="154" fillId="0" borderId="0"/>
    <xf numFmtId="169" fontId="58" fillId="0" borderId="0" applyFont="0" applyFill="0" applyBorder="0" applyAlignment="0" applyProtection="0"/>
    <xf numFmtId="201" fontId="60" fillId="0" borderId="0" applyFont="0" applyFill="0" applyBorder="0" applyAlignment="0" applyProtection="0"/>
    <xf numFmtId="200" fontId="58"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0" fontId="156" fillId="0" borderId="0" applyNumberFormat="0" applyFill="0" applyBorder="0" applyAlignment="0" applyProtection="0"/>
    <xf numFmtId="0" fontId="157" fillId="0" borderId="34" applyNumberFormat="0" applyFill="0" applyAlignment="0" applyProtection="0"/>
    <xf numFmtId="0" fontId="158" fillId="0" borderId="35" applyNumberFormat="0" applyFill="0" applyAlignment="0" applyProtection="0"/>
    <xf numFmtId="0" fontId="159" fillId="0" borderId="36" applyNumberFormat="0" applyFill="0" applyAlignment="0" applyProtection="0"/>
    <xf numFmtId="0" fontId="159" fillId="0" borderId="0" applyNumberFormat="0" applyFill="0" applyBorder="0" applyAlignment="0" applyProtection="0"/>
    <xf numFmtId="0" fontId="160" fillId="47" borderId="0" applyNumberFormat="0" applyBorder="0" applyAlignment="0" applyProtection="0"/>
    <xf numFmtId="0" fontId="161" fillId="48" borderId="0" applyNumberFormat="0" applyBorder="0" applyAlignment="0" applyProtection="0"/>
    <xf numFmtId="0" fontId="162" fillId="49" borderId="0" applyNumberFormat="0" applyBorder="0" applyAlignment="0" applyProtection="0"/>
    <xf numFmtId="0" fontId="163" fillId="50" borderId="37" applyNumberFormat="0" applyAlignment="0" applyProtection="0"/>
    <xf numFmtId="0" fontId="164" fillId="51" borderId="38" applyNumberFormat="0" applyAlignment="0" applyProtection="0"/>
    <xf numFmtId="0" fontId="165" fillId="51" borderId="37" applyNumberFormat="0" applyAlignment="0" applyProtection="0"/>
    <xf numFmtId="0" fontId="166" fillId="0" borderId="39" applyNumberFormat="0" applyFill="0" applyAlignment="0" applyProtection="0"/>
    <xf numFmtId="0" fontId="167" fillId="52" borderId="40" applyNumberFormat="0" applyAlignment="0" applyProtection="0"/>
    <xf numFmtId="0" fontId="49" fillId="0" borderId="0" applyNumberFormat="0" applyFill="0" applyBorder="0" applyAlignment="0" applyProtection="0"/>
    <xf numFmtId="0" fontId="168" fillId="0" borderId="0" applyNumberFormat="0" applyFill="0" applyBorder="0" applyAlignment="0" applyProtection="0"/>
    <xf numFmtId="0" fontId="29" fillId="0" borderId="41" applyNumberFormat="0" applyFill="0" applyAlignment="0" applyProtection="0"/>
    <xf numFmtId="0" fontId="169" fillId="53"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169" fillId="54" borderId="0" applyNumberFormat="0" applyBorder="0" applyAlignment="0" applyProtection="0"/>
    <xf numFmtId="0" fontId="169" fillId="55"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169" fillId="56" borderId="0" applyNumberFormat="0" applyBorder="0" applyAlignment="0" applyProtection="0"/>
    <xf numFmtId="0" fontId="169" fillId="57"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169" fillId="58" borderId="0" applyNumberFormat="0" applyBorder="0" applyAlignment="0" applyProtection="0"/>
    <xf numFmtId="0" fontId="169" fillId="5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169" fillId="60" borderId="0" applyNumberFormat="0" applyBorder="0" applyAlignment="0" applyProtection="0"/>
    <xf numFmtId="0" fontId="169" fillId="61"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169" fillId="62" borderId="0" applyNumberFormat="0" applyBorder="0" applyAlignment="0" applyProtection="0"/>
    <xf numFmtId="0" fontId="169" fillId="63"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169" fillId="64" borderId="0" applyNumberFormat="0" applyBorder="0" applyAlignment="0" applyProtection="0"/>
    <xf numFmtId="0" fontId="119" fillId="0" borderId="0">
      <alignment vertical="top"/>
    </xf>
    <xf numFmtId="0" fontId="8" fillId="7" borderId="8" applyNumberFormat="0" applyFont="0" applyAlignment="0" applyProtection="0"/>
    <xf numFmtId="0" fontId="7" fillId="0" borderId="0"/>
    <xf numFmtId="43" fontId="7" fillId="0" borderId="0" applyFont="0" applyFill="0" applyBorder="0" applyAlignment="0" applyProtection="0"/>
    <xf numFmtId="0" fontId="119" fillId="0" borderId="0">
      <alignment vertical="top"/>
    </xf>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16" borderId="0" applyNumberFormat="0" applyBorder="0" applyAlignment="0" applyProtection="0"/>
    <xf numFmtId="0" fontId="7" fillId="18"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17" borderId="0" applyNumberFormat="0" applyBorder="0" applyAlignment="0" applyProtection="0"/>
    <xf numFmtId="0" fontId="7" fillId="19" borderId="0" applyNumberFormat="0" applyBorder="0" applyAlignment="0" applyProtection="0"/>
    <xf numFmtId="0" fontId="7" fillId="7" borderId="8" applyNumberFormat="0" applyFont="0" applyAlignment="0" applyProtection="0"/>
    <xf numFmtId="0" fontId="119" fillId="0" borderId="0">
      <alignment vertical="top"/>
    </xf>
    <xf numFmtId="0" fontId="119" fillId="0" borderId="0">
      <alignment vertical="top"/>
    </xf>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6" borderId="0" applyNumberFormat="0" applyBorder="0" applyAlignment="0" applyProtection="0"/>
    <xf numFmtId="0" fontId="6" fillId="18"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7" borderId="0" applyNumberFormat="0" applyBorder="0" applyAlignment="0" applyProtection="0"/>
    <xf numFmtId="0" fontId="6" fillId="19" borderId="0" applyNumberFormat="0" applyBorder="0" applyAlignment="0" applyProtection="0"/>
    <xf numFmtId="0" fontId="6" fillId="7" borderId="8" applyNumberFormat="0" applyFont="0" applyAlignment="0" applyProtection="0"/>
    <xf numFmtId="0" fontId="119" fillId="0" borderId="0">
      <alignment vertical="top"/>
    </xf>
    <xf numFmtId="0" fontId="119" fillId="0" borderId="0">
      <alignment vertical="top"/>
    </xf>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19" borderId="0" applyNumberFormat="0" applyBorder="0" applyAlignment="0" applyProtection="0"/>
    <xf numFmtId="0" fontId="5" fillId="7" borderId="8" applyNumberFormat="0" applyFont="0" applyAlignment="0" applyProtection="0"/>
    <xf numFmtId="0" fontId="119" fillId="0" borderId="0">
      <alignment vertical="top"/>
    </xf>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9" borderId="0" applyNumberFormat="0" applyBorder="0" applyAlignment="0" applyProtection="0"/>
    <xf numFmtId="0" fontId="4" fillId="7" borderId="8" applyNumberFormat="0" applyFont="0" applyAlignment="0" applyProtection="0"/>
    <xf numFmtId="0" fontId="119" fillId="0" borderId="0">
      <alignment vertical="top"/>
    </xf>
    <xf numFmtId="0" fontId="119" fillId="0" borderId="0">
      <alignment vertical="top"/>
    </xf>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17" borderId="0" applyNumberFormat="0" applyBorder="0" applyAlignment="0" applyProtection="0"/>
    <xf numFmtId="0" fontId="3" fillId="19" borderId="0" applyNumberFormat="0" applyBorder="0" applyAlignment="0" applyProtection="0"/>
    <xf numFmtId="0" fontId="3" fillId="7" borderId="8" applyNumberFormat="0" applyFont="0" applyAlignment="0" applyProtection="0"/>
    <xf numFmtId="0" fontId="119" fillId="0" borderId="0">
      <alignment vertical="top"/>
    </xf>
    <xf numFmtId="0" fontId="119" fillId="0" borderId="0">
      <alignment vertical="top"/>
    </xf>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7" borderId="8" applyNumberFormat="0" applyFont="0" applyAlignment="0" applyProtection="0"/>
    <xf numFmtId="0" fontId="1" fillId="0" borderId="0"/>
    <xf numFmtId="0" fontId="177" fillId="0" borderId="0" applyNumberFormat="0" applyFill="0" applyBorder="0" applyAlignment="0" applyProtection="0"/>
  </cellStyleXfs>
  <cellXfs count="561">
    <xf numFmtId="0" fontId="0" fillId="0" borderId="0" xfId="0"/>
    <xf numFmtId="0" fontId="16" fillId="2" borderId="0" xfId="0" applyFont="1" applyFill="1"/>
    <xf numFmtId="10" fontId="16" fillId="2" borderId="1" xfId="30" applyNumberFormat="1" applyFont="1" applyFill="1" applyBorder="1" applyAlignment="1" applyProtection="1">
      <alignment horizontal="left" vertical="center" wrapText="1"/>
    </xf>
    <xf numFmtId="49" fontId="16" fillId="2" borderId="1" xfId="30" applyNumberFormat="1" applyFont="1" applyFill="1" applyBorder="1" applyAlignment="1" applyProtection="1">
      <alignment horizontal="center" vertical="center" wrapText="1"/>
    </xf>
    <xf numFmtId="49" fontId="16" fillId="2" borderId="1" xfId="30" applyNumberFormat="1" applyFont="1" applyFill="1" applyBorder="1" applyAlignment="1" applyProtection="1">
      <alignment horizontal="left" vertical="center" wrapText="1"/>
    </xf>
    <xf numFmtId="14" fontId="15" fillId="2" borderId="1" xfId="30" applyNumberFormat="1" applyFont="1" applyFill="1" applyBorder="1" applyAlignment="1" applyProtection="1">
      <alignment horizontal="left" vertical="center" wrapText="1"/>
    </xf>
    <xf numFmtId="10" fontId="15" fillId="2" borderId="1" xfId="30" applyNumberFormat="1" applyFont="1" applyFill="1" applyBorder="1" applyAlignment="1" applyProtection="1">
      <alignment horizontal="left" vertical="center" wrapText="1"/>
    </xf>
    <xf numFmtId="0" fontId="16" fillId="0" borderId="1" xfId="8"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0" fontId="15" fillId="0" borderId="1" xfId="8" applyFont="1" applyFill="1" applyBorder="1" applyAlignment="1" applyProtection="1">
      <alignment horizontal="left" vertical="center" wrapText="1"/>
    </xf>
    <xf numFmtId="0" fontId="16" fillId="0" borderId="1" xfId="8" applyFont="1" applyFill="1" applyBorder="1" applyAlignment="1" applyProtection="1">
      <alignment horizontal="left" vertical="center" wrapText="1"/>
    </xf>
    <xf numFmtId="0" fontId="16" fillId="0" borderId="1" xfId="8" quotePrefix="1" applyFont="1" applyFill="1" applyBorder="1" applyAlignment="1" applyProtection="1">
      <alignment horizontal="center" vertical="center" wrapText="1"/>
    </xf>
    <xf numFmtId="49" fontId="16" fillId="0" borderId="1" xfId="19" applyNumberFormat="1" applyFont="1" applyFill="1" applyBorder="1" applyAlignment="1" applyProtection="1">
      <alignment horizontal="left" vertical="center" wrapText="1"/>
    </xf>
    <xf numFmtId="0" fontId="15" fillId="0" borderId="1" xfId="8" applyFont="1" applyFill="1" applyBorder="1" applyAlignment="1" applyProtection="1">
      <alignment horizontal="center" vertical="center" wrapText="1"/>
    </xf>
    <xf numFmtId="0" fontId="15" fillId="0" borderId="1" xfId="8" quotePrefix="1" applyFont="1" applyFill="1" applyBorder="1" applyAlignment="1" applyProtection="1">
      <alignment horizontal="center" vertical="center" wrapText="1"/>
    </xf>
    <xf numFmtId="0" fontId="16" fillId="0" borderId="1" xfId="0" applyFont="1" applyFill="1" applyBorder="1" applyAlignment="1">
      <alignment horizontal="center"/>
    </xf>
    <xf numFmtId="49" fontId="15" fillId="0" borderId="1" xfId="19" applyNumberFormat="1" applyFont="1" applyFill="1" applyBorder="1" applyAlignment="1" applyProtection="1">
      <alignment horizontal="left" vertical="center" wrapText="1"/>
    </xf>
    <xf numFmtId="166" fontId="16" fillId="0" borderId="1" xfId="1" applyNumberFormat="1" applyFont="1" applyFill="1" applyBorder="1" applyAlignment="1" applyProtection="1">
      <alignment horizontal="left" vertical="center" wrapText="1"/>
    </xf>
    <xf numFmtId="164" fontId="16" fillId="0" borderId="1" xfId="0" applyNumberFormat="1" applyFont="1" applyFill="1" applyBorder="1" applyAlignment="1" applyProtection="1">
      <alignment horizontal="left" vertical="center" wrapText="1"/>
    </xf>
    <xf numFmtId="10" fontId="16" fillId="0" borderId="1" xfId="44" applyNumberFormat="1" applyFont="1" applyFill="1" applyBorder="1" applyAlignment="1" applyProtection="1">
      <alignment horizontal="right" vertical="center" wrapText="1"/>
    </xf>
    <xf numFmtId="49" fontId="16" fillId="0" borderId="1" xfId="19" applyNumberFormat="1" applyFont="1" applyFill="1" applyBorder="1" applyAlignment="1" applyProtection="1">
      <alignment horizontal="left" vertical="center" wrapText="1" indent="1"/>
    </xf>
    <xf numFmtId="0" fontId="15" fillId="0" borderId="1" xfId="0" applyFont="1" applyFill="1" applyBorder="1" applyAlignment="1">
      <alignment horizontal="center"/>
    </xf>
    <xf numFmtId="164" fontId="15" fillId="0" borderId="1" xfId="0" applyNumberFormat="1" applyFont="1" applyFill="1" applyBorder="1" applyAlignment="1" applyProtection="1">
      <alignment horizontal="left" vertical="center" wrapText="1"/>
    </xf>
    <xf numFmtId="49" fontId="15" fillId="0" borderId="1" xfId="19" applyNumberFormat="1" applyFont="1" applyFill="1" applyBorder="1" applyAlignment="1" applyProtection="1">
      <alignment horizontal="left" vertical="center" wrapText="1" indent="1"/>
    </xf>
    <xf numFmtId="167" fontId="16" fillId="0" borderId="1" xfId="0" applyNumberFormat="1" applyFont="1" applyFill="1" applyBorder="1" applyAlignment="1" applyProtection="1">
      <alignment horizontal="left" vertical="center" wrapText="1"/>
    </xf>
    <xf numFmtId="0" fontId="37" fillId="0" borderId="0" xfId="30" applyFont="1" applyFill="1" applyAlignment="1">
      <alignment vertical="center"/>
    </xf>
    <xf numFmtId="166" fontId="37" fillId="0" borderId="0" xfId="30" applyNumberFormat="1" applyFont="1" applyFill="1" applyAlignment="1">
      <alignment vertical="center"/>
    </xf>
    <xf numFmtId="0" fontId="39" fillId="0" borderId="0" xfId="0" applyFont="1" applyFill="1"/>
    <xf numFmtId="0" fontId="39" fillId="0" borderId="0" xfId="0" applyFont="1" applyFill="1" applyAlignment="1">
      <alignment horizontal="left" indent="1"/>
    </xf>
    <xf numFmtId="0" fontId="40" fillId="0" borderId="0" xfId="0" applyFont="1" applyFill="1"/>
    <xf numFmtId="0" fontId="15" fillId="0" borderId="1" xfId="0" applyNumberFormat="1" applyFont="1" applyFill="1" applyBorder="1" applyAlignment="1" applyProtection="1">
      <alignment horizontal="left" vertical="center" wrapText="1"/>
    </xf>
    <xf numFmtId="0" fontId="16" fillId="0" borderId="1" xfId="0" applyNumberFormat="1" applyFont="1" applyFill="1" applyBorder="1" applyAlignment="1" applyProtection="1">
      <alignment horizontal="left" vertical="center" wrapText="1"/>
    </xf>
    <xf numFmtId="49" fontId="16" fillId="0" borderId="1" xfId="0" applyNumberFormat="1" applyFont="1" applyFill="1" applyBorder="1" applyAlignment="1" applyProtection="1">
      <alignment horizontal="left" vertical="center" wrapText="1"/>
    </xf>
    <xf numFmtId="11" fontId="16" fillId="0" borderId="1" xfId="0" applyNumberFormat="1" applyFont="1" applyFill="1" applyBorder="1" applyAlignment="1" applyProtection="1">
      <alignment horizontal="left" vertical="center" wrapText="1"/>
    </xf>
    <xf numFmtId="164" fontId="39" fillId="0" borderId="0" xfId="0" applyNumberFormat="1" applyFont="1" applyFill="1"/>
    <xf numFmtId="0" fontId="11" fillId="0" borderId="0" xfId="0" applyFont="1" applyFill="1"/>
    <xf numFmtId="41" fontId="15" fillId="0" borderId="4" xfId="8" applyNumberFormat="1" applyFont="1" applyFill="1" applyBorder="1" applyAlignment="1" applyProtection="1">
      <alignment horizontal="right" vertical="center" wrapText="1"/>
    </xf>
    <xf numFmtId="0" fontId="24" fillId="0" borderId="4" xfId="0" applyFont="1" applyFill="1" applyBorder="1" applyAlignment="1">
      <alignment horizontal="right" vertical="center" wrapText="1"/>
    </xf>
    <xf numFmtId="0" fontId="27" fillId="0" borderId="4" xfId="0" applyFont="1" applyFill="1" applyBorder="1" applyAlignment="1">
      <alignment horizontal="right" vertical="center" wrapText="1"/>
    </xf>
    <xf numFmtId="0" fontId="13" fillId="0" borderId="4" xfId="0" applyFont="1" applyFill="1" applyBorder="1" applyAlignment="1">
      <alignment horizontal="center" vertical="center" wrapText="1"/>
    </xf>
    <xf numFmtId="0" fontId="16" fillId="0" borderId="0" xfId="0" applyFont="1" applyFill="1" applyAlignment="1">
      <alignment horizontal="center" vertical="center"/>
    </xf>
    <xf numFmtId="0" fontId="15" fillId="0" borderId="0" xfId="0" applyFont="1" applyFill="1" applyAlignment="1">
      <alignment vertical="center" wrapText="1"/>
    </xf>
    <xf numFmtId="0" fontId="15" fillId="0" borderId="4" xfId="0" applyFont="1" applyFill="1" applyBorder="1" applyAlignment="1">
      <alignment horizontal="left" vertical="center" wrapText="1"/>
    </xf>
    <xf numFmtId="0" fontId="16" fillId="0" borderId="0" xfId="0" applyFont="1" applyFill="1" applyAlignment="1">
      <alignment vertical="center" wrapText="1"/>
    </xf>
    <xf numFmtId="0" fontId="16" fillId="0" borderId="4" xfId="0" applyFont="1" applyFill="1" applyBorder="1" applyAlignment="1">
      <alignment horizontal="left" vertical="center" wrapText="1"/>
    </xf>
    <xf numFmtId="0" fontId="16" fillId="0" borderId="0" xfId="0" applyFont="1" applyFill="1"/>
    <xf numFmtId="0" fontId="16" fillId="0" borderId="0" xfId="0" applyFont="1" applyFill="1" applyAlignment="1">
      <alignment vertical="center"/>
    </xf>
    <xf numFmtId="49" fontId="15" fillId="0" borderId="4" xfId="0" applyNumberFormat="1" applyFont="1" applyFill="1" applyBorder="1" applyAlignment="1" applyProtection="1">
      <alignment horizontal="center" vertical="center" wrapText="1"/>
    </xf>
    <xf numFmtId="0" fontId="16" fillId="0" borderId="4" xfId="0" applyFont="1" applyFill="1" applyBorder="1"/>
    <xf numFmtId="0" fontId="15" fillId="0" borderId="0" xfId="0" applyFont="1" applyFill="1" applyBorder="1"/>
    <xf numFmtId="0" fontId="16" fillId="0" borderId="0" xfId="0" applyFont="1" applyFill="1" applyBorder="1"/>
    <xf numFmtId="166" fontId="16" fillId="0" borderId="0" xfId="1" applyNumberFormat="1" applyFont="1" applyFill="1" applyBorder="1" applyProtection="1">
      <protection locked="0"/>
    </xf>
    <xf numFmtId="166" fontId="15" fillId="0" borderId="0" xfId="1" applyNumberFormat="1" applyFont="1" applyFill="1" applyBorder="1" applyProtection="1">
      <protection locked="0"/>
    </xf>
    <xf numFmtId="166" fontId="16" fillId="0" borderId="0" xfId="4" applyNumberFormat="1" applyFont="1" applyFill="1" applyBorder="1"/>
    <xf numFmtId="0" fontId="16" fillId="0" borderId="2" xfId="0" applyFont="1" applyFill="1" applyBorder="1"/>
    <xf numFmtId="166" fontId="16" fillId="0" borderId="2" xfId="1" applyNumberFormat="1" applyFont="1" applyFill="1" applyBorder="1" applyProtection="1">
      <protection locked="0"/>
    </xf>
    <xf numFmtId="166" fontId="16" fillId="0" borderId="2" xfId="4" applyNumberFormat="1" applyFont="1" applyFill="1" applyBorder="1"/>
    <xf numFmtId="166" fontId="16" fillId="0" borderId="0" xfId="2" applyNumberFormat="1" applyFont="1" applyFill="1" applyAlignment="1">
      <alignment vertical="center"/>
    </xf>
    <xf numFmtId="0" fontId="16" fillId="0" borderId="4" xfId="0" applyFont="1" applyFill="1" applyBorder="1" applyAlignment="1">
      <alignment vertical="center"/>
    </xf>
    <xf numFmtId="166" fontId="15" fillId="0" borderId="1" xfId="1" applyNumberFormat="1" applyFont="1" applyFill="1" applyBorder="1" applyAlignment="1" applyProtection="1">
      <alignment horizontal="center" vertical="center" wrapText="1"/>
      <protection locked="0"/>
    </xf>
    <xf numFmtId="166" fontId="16" fillId="0" borderId="0" xfId="0" applyNumberFormat="1" applyFont="1" applyFill="1"/>
    <xf numFmtId="41" fontId="16" fillId="0" borderId="0" xfId="0" applyNumberFormat="1" applyFont="1" applyFill="1"/>
    <xf numFmtId="0" fontId="30" fillId="0" borderId="0" xfId="0" applyFont="1" applyFill="1"/>
    <xf numFmtId="49" fontId="16" fillId="0" borderId="0" xfId="0" applyNumberFormat="1" applyFont="1" applyFill="1"/>
    <xf numFmtId="0" fontId="16" fillId="0" borderId="0" xfId="0" applyFont="1" applyFill="1" applyAlignment="1">
      <alignment horizontal="left"/>
    </xf>
    <xf numFmtId="0" fontId="16" fillId="0" borderId="0" xfId="0" applyFont="1" applyFill="1" applyAlignment="1">
      <alignment horizontal="right"/>
    </xf>
    <xf numFmtId="0" fontId="31" fillId="0" borderId="0" xfId="0" applyFont="1" applyFill="1" applyBorder="1"/>
    <xf numFmtId="0" fontId="30" fillId="0" borderId="0" xfId="0" applyFont="1" applyFill="1" applyBorder="1"/>
    <xf numFmtId="166" fontId="30" fillId="0" borderId="0" xfId="1" applyNumberFormat="1" applyFont="1" applyFill="1" applyBorder="1" applyProtection="1">
      <protection locked="0"/>
    </xf>
    <xf numFmtId="166" fontId="31" fillId="0" borderId="0" xfId="1" applyNumberFormat="1" applyFont="1" applyFill="1" applyBorder="1" applyProtection="1">
      <protection locked="0"/>
    </xf>
    <xf numFmtId="0" fontId="32" fillId="0" borderId="0" xfId="0" applyFont="1" applyFill="1" applyBorder="1"/>
    <xf numFmtId="166" fontId="32" fillId="0" borderId="0" xfId="1" applyNumberFormat="1" applyFont="1" applyFill="1" applyBorder="1" applyProtection="1">
      <protection locked="0"/>
    </xf>
    <xf numFmtId="0" fontId="30" fillId="0" borderId="2" xfId="0" applyFont="1" applyFill="1" applyBorder="1"/>
    <xf numFmtId="166" fontId="30" fillId="0" borderId="2" xfId="1" applyNumberFormat="1" applyFont="1" applyFill="1" applyBorder="1" applyProtection="1">
      <protection locked="0"/>
    </xf>
    <xf numFmtId="0" fontId="15" fillId="0" borderId="0" xfId="0" applyFont="1" applyFill="1" applyAlignment="1"/>
    <xf numFmtId="0" fontId="16" fillId="0" borderId="0" xfId="0" applyFont="1" applyFill="1" applyAlignment="1">
      <alignment vertical="top"/>
    </xf>
    <xf numFmtId="0" fontId="28" fillId="0" borderId="0" xfId="30" applyFill="1"/>
    <xf numFmtId="10" fontId="16" fillId="0" borderId="0" xfId="44" applyNumberFormat="1" applyFont="1" applyFill="1" applyProtection="1"/>
    <xf numFmtId="0" fontId="31" fillId="0" borderId="0" xfId="30" applyFont="1" applyFill="1" applyAlignment="1">
      <alignment vertical="center"/>
    </xf>
    <xf numFmtId="166" fontId="0" fillId="0" borderId="0" xfId="4" applyNumberFormat="1" applyFont="1" applyFill="1"/>
    <xf numFmtId="10" fontId="28" fillId="0" borderId="0" xfId="30" applyNumberFormat="1" applyFill="1"/>
    <xf numFmtId="0" fontId="33" fillId="0" borderId="1" xfId="19" applyFont="1" applyFill="1" applyBorder="1" applyAlignment="1" applyProtection="1">
      <alignment horizontal="center" vertical="center" wrapText="1"/>
    </xf>
    <xf numFmtId="166" fontId="33" fillId="0" borderId="1" xfId="1" applyNumberFormat="1" applyFont="1" applyFill="1" applyBorder="1" applyAlignment="1" applyProtection="1">
      <alignment horizontal="center" vertical="center" wrapText="1"/>
    </xf>
    <xf numFmtId="10" fontId="33" fillId="0" borderId="1" xfId="44" applyNumberFormat="1" applyFont="1" applyFill="1" applyBorder="1" applyAlignment="1" applyProtection="1">
      <alignment horizontal="center" vertical="center" wrapText="1"/>
    </xf>
    <xf numFmtId="0" fontId="30" fillId="0" borderId="0" xfId="30" applyFont="1" applyFill="1" applyBorder="1" applyAlignment="1">
      <alignment horizontal="center" vertical="center"/>
    </xf>
    <xf numFmtId="49" fontId="16" fillId="0" borderId="0" xfId="19" applyNumberFormat="1" applyFont="1" applyFill="1" applyBorder="1" applyAlignment="1" applyProtection="1">
      <alignment horizontal="left" wrapText="1"/>
    </xf>
    <xf numFmtId="49" fontId="16" fillId="0" borderId="0" xfId="19" applyNumberFormat="1" applyFont="1" applyFill="1" applyBorder="1" applyAlignment="1" applyProtection="1">
      <alignment horizontal="center" vertical="center" wrapText="1"/>
    </xf>
    <xf numFmtId="41" fontId="16" fillId="0" borderId="0" xfId="30" applyNumberFormat="1" applyFont="1" applyFill="1" applyBorder="1" applyAlignment="1" applyProtection="1">
      <alignment horizontal="right" wrapText="1"/>
    </xf>
    <xf numFmtId="10" fontId="16" fillId="0" borderId="0" xfId="44" applyNumberFormat="1" applyFont="1" applyFill="1" applyBorder="1" applyAlignment="1">
      <alignment horizontal="right" wrapText="1"/>
      <protection locked="0"/>
    </xf>
    <xf numFmtId="0" fontId="30" fillId="0" borderId="0" xfId="0" applyFont="1" applyFill="1" applyAlignment="1"/>
    <xf numFmtId="166" fontId="30" fillId="0" borderId="0" xfId="1" applyNumberFormat="1" applyFont="1" applyFill="1" applyAlignment="1" applyProtection="1">
      <alignment horizontal="right"/>
    </xf>
    <xf numFmtId="10" fontId="30" fillId="0" borderId="0" xfId="44" applyNumberFormat="1" applyFont="1" applyFill="1" applyAlignment="1" applyProtection="1">
      <alignment horizontal="right"/>
    </xf>
    <xf numFmtId="0" fontId="31" fillId="0" borderId="0" xfId="0" applyFont="1" applyFill="1"/>
    <xf numFmtId="166" fontId="30" fillId="0" borderId="0" xfId="1" applyNumberFormat="1" applyFont="1" applyFill="1" applyProtection="1">
      <protection locked="0"/>
    </xf>
    <xf numFmtId="166" fontId="31" fillId="0" borderId="0" xfId="1" applyNumberFormat="1" applyFont="1" applyFill="1" applyProtection="1">
      <protection locked="0"/>
    </xf>
    <xf numFmtId="0" fontId="32" fillId="0" borderId="0" xfId="0" applyFont="1" applyFill="1"/>
    <xf numFmtId="166" fontId="32" fillId="0" borderId="0" xfId="1" applyNumberFormat="1" applyFont="1" applyFill="1" applyProtection="1">
      <protection locked="0"/>
    </xf>
    <xf numFmtId="166" fontId="30" fillId="0" borderId="2" xfId="1" applyNumberFormat="1" applyFont="1" applyFill="1" applyBorder="1" applyAlignment="1" applyProtection="1">
      <alignment horizontal="right"/>
    </xf>
    <xf numFmtId="10" fontId="30" fillId="0" borderId="2" xfId="44" applyNumberFormat="1" applyFont="1" applyFill="1" applyBorder="1" applyAlignment="1" applyProtection="1">
      <alignment horizontal="right"/>
    </xf>
    <xf numFmtId="166" fontId="23" fillId="0" borderId="0" xfId="4" applyNumberFormat="1" applyFont="1" applyFill="1"/>
    <xf numFmtId="0" fontId="38" fillId="0" borderId="0" xfId="30" applyFont="1" applyFill="1" applyAlignment="1">
      <alignment vertical="center"/>
    </xf>
    <xf numFmtId="166" fontId="38" fillId="0" borderId="0" xfId="30" applyNumberFormat="1" applyFont="1" applyFill="1" applyAlignment="1">
      <alignment vertical="center"/>
    </xf>
    <xf numFmtId="166" fontId="30" fillId="0" borderId="0" xfId="1" applyNumberFormat="1" applyFont="1" applyFill="1" applyBorder="1" applyProtection="1"/>
    <xf numFmtId="0" fontId="16" fillId="0" borderId="0" xfId="0" applyFont="1" applyFill="1" applyBorder="1" applyAlignment="1">
      <alignment horizontal="left"/>
    </xf>
    <xf numFmtId="166" fontId="39" fillId="0" borderId="0" xfId="0" applyNumberFormat="1" applyFont="1" applyFill="1"/>
    <xf numFmtId="49" fontId="15" fillId="0" borderId="1" xfId="0" applyNumberFormat="1" applyFont="1" applyFill="1" applyBorder="1" applyAlignment="1" applyProtection="1">
      <alignment horizontal="left" wrapText="1"/>
    </xf>
    <xf numFmtId="49" fontId="15" fillId="0" borderId="1" xfId="0" applyNumberFormat="1" applyFont="1" applyFill="1" applyBorder="1" applyAlignment="1" applyProtection="1">
      <alignment horizontal="center" wrapText="1"/>
    </xf>
    <xf numFmtId="49" fontId="15" fillId="0" borderId="1" xfId="0" applyNumberFormat="1" applyFont="1" applyFill="1" applyBorder="1" applyAlignment="1" applyProtection="1">
      <alignment wrapText="1"/>
    </xf>
    <xf numFmtId="0" fontId="14" fillId="0" borderId="0" xfId="0" applyFont="1" applyFill="1" applyBorder="1"/>
    <xf numFmtId="166" fontId="14" fillId="0" borderId="0" xfId="1" applyNumberFormat="1" applyFont="1" applyFill="1" applyBorder="1" applyProtection="1">
      <protection locked="0"/>
    </xf>
    <xf numFmtId="0" fontId="16" fillId="0" borderId="0" xfId="0" applyFont="1" applyFill="1" applyBorder="1" applyAlignment="1">
      <alignment vertical="center"/>
    </xf>
    <xf numFmtId="2" fontId="16" fillId="0" borderId="1" xfId="8" applyNumberFormat="1" applyFont="1" applyFill="1" applyBorder="1" applyAlignment="1" applyProtection="1">
      <alignment horizontal="center" vertical="center" wrapText="1"/>
    </xf>
    <xf numFmtId="166" fontId="15" fillId="0" borderId="0" xfId="1" applyNumberFormat="1" applyFont="1" applyFill="1" applyBorder="1" applyAlignment="1" applyProtection="1">
      <alignment horizontal="left"/>
      <protection locked="0"/>
    </xf>
    <xf numFmtId="9" fontId="16" fillId="0" borderId="1" xfId="19" applyNumberFormat="1" applyFont="1" applyFill="1" applyBorder="1" applyAlignment="1" applyProtection="1">
      <alignment horizontal="right" vertical="center" wrapText="1"/>
    </xf>
    <xf numFmtId="0" fontId="41" fillId="0" borderId="0" xfId="0" applyNumberFormat="1" applyFont="1" applyFill="1"/>
    <xf numFmtId="0" fontId="42" fillId="0" borderId="0" xfId="0" applyNumberFormat="1" applyFont="1" applyFill="1"/>
    <xf numFmtId="0" fontId="42" fillId="0" borderId="0" xfId="1" applyNumberFormat="1" applyFont="1" applyFill="1" applyProtection="1"/>
    <xf numFmtId="0" fontId="16" fillId="0" borderId="0" xfId="0" applyFont="1" applyFill="1" applyAlignment="1">
      <alignment horizontal="center" vertical="center"/>
    </xf>
    <xf numFmtId="166" fontId="16" fillId="0" borderId="1" xfId="1" applyNumberFormat="1" applyFont="1" applyFill="1" applyBorder="1" applyAlignment="1" applyProtection="1">
      <alignment horizontal="right" vertical="center" wrapText="1"/>
    </xf>
    <xf numFmtId="164" fontId="16" fillId="0" borderId="1" xfId="0" applyNumberFormat="1" applyFont="1" applyFill="1" applyBorder="1" applyAlignment="1" applyProtection="1">
      <alignment horizontal="right" vertical="center" wrapText="1"/>
    </xf>
    <xf numFmtId="164" fontId="15" fillId="0" borderId="1" xfId="0" applyNumberFormat="1" applyFont="1" applyFill="1" applyBorder="1" applyAlignment="1" applyProtection="1">
      <alignment horizontal="right" vertical="center" wrapText="1"/>
    </xf>
    <xf numFmtId="167" fontId="16" fillId="0" borderId="1" xfId="0" applyNumberFormat="1" applyFont="1" applyFill="1" applyBorder="1" applyAlignment="1" applyProtection="1">
      <alignment horizontal="right" vertical="center" wrapText="1"/>
    </xf>
    <xf numFmtId="166" fontId="15" fillId="0" borderId="1" xfId="1" applyNumberFormat="1" applyFont="1" applyFill="1" applyBorder="1" applyAlignment="1" applyProtection="1">
      <alignment horizontal="right"/>
    </xf>
    <xf numFmtId="165" fontId="15" fillId="0" borderId="1" xfId="1" applyNumberFormat="1" applyFont="1" applyFill="1" applyBorder="1" applyAlignment="1" applyProtection="1">
      <alignment horizontal="right"/>
    </xf>
    <xf numFmtId="166" fontId="16" fillId="0" borderId="1" xfId="1" applyNumberFormat="1" applyFont="1" applyFill="1" applyBorder="1" applyAlignment="1" applyProtection="1">
      <alignment horizontal="right"/>
    </xf>
    <xf numFmtId="10" fontId="16" fillId="0" borderId="1" xfId="1" applyNumberFormat="1" applyFont="1" applyFill="1" applyBorder="1" applyAlignment="1" applyProtection="1">
      <alignment horizontal="right"/>
    </xf>
    <xf numFmtId="10" fontId="15" fillId="0" borderId="1" xfId="1" applyNumberFormat="1" applyFont="1" applyFill="1" applyBorder="1" applyAlignment="1" applyProtection="1">
      <alignment horizontal="right"/>
    </xf>
    <xf numFmtId="43" fontId="16" fillId="0" borderId="0" xfId="1" applyFont="1" applyFill="1">
      <protection locked="0"/>
    </xf>
    <xf numFmtId="41" fontId="16" fillId="0" borderId="4" xfId="8" applyNumberFormat="1" applyFont="1" applyFill="1" applyBorder="1" applyAlignment="1" applyProtection="1">
      <alignment horizontal="right" vertical="center" wrapText="1"/>
    </xf>
    <xf numFmtId="0" fontId="45" fillId="0" borderId="4" xfId="30" applyFont="1" applyFill="1" applyBorder="1"/>
    <xf numFmtId="0" fontId="45" fillId="0" borderId="0" xfId="30" applyFont="1" applyFill="1"/>
    <xf numFmtId="0" fontId="25" fillId="2" borderId="0" xfId="0" applyFont="1" applyFill="1" applyAlignment="1">
      <alignment vertical="center"/>
    </xf>
    <xf numFmtId="0" fontId="25" fillId="2" borderId="0" xfId="0" applyFont="1" applyFill="1" applyAlignment="1">
      <alignment horizontal="center" vertical="center"/>
    </xf>
    <xf numFmtId="0" fontId="27" fillId="2" borderId="0" xfId="0" applyFont="1" applyFill="1" applyAlignment="1">
      <alignment vertical="center"/>
    </xf>
    <xf numFmtId="0" fontId="48" fillId="0" borderId="0" xfId="0" applyFont="1" applyFill="1"/>
    <xf numFmtId="0" fontId="25" fillId="2" borderId="0" xfId="0" applyFont="1" applyFill="1" applyAlignment="1">
      <alignment vertical="center" wrapText="1"/>
    </xf>
    <xf numFmtId="49" fontId="24" fillId="3" borderId="1" xfId="37" applyNumberFormat="1" applyFont="1" applyFill="1" applyBorder="1" applyAlignment="1" applyProtection="1">
      <alignment horizontal="center" vertical="center" wrapText="1"/>
    </xf>
    <xf numFmtId="0" fontId="11" fillId="0" borderId="0" xfId="0" applyFont="1" applyAlignment="1">
      <alignment wrapText="1"/>
    </xf>
    <xf numFmtId="0" fontId="0" fillId="0" borderId="1" xfId="0" applyBorder="1"/>
    <xf numFmtId="43" fontId="0" fillId="0" borderId="1" xfId="1" applyFont="1" applyBorder="1">
      <protection locked="0"/>
    </xf>
    <xf numFmtId="41" fontId="42" fillId="0" borderId="0" xfId="0" applyNumberFormat="1" applyFont="1" applyFill="1"/>
    <xf numFmtId="0" fontId="9" fillId="4" borderId="0" xfId="49" applyFill="1"/>
    <xf numFmtId="0" fontId="14" fillId="2" borderId="0" xfId="48" applyFont="1" applyFill="1" applyAlignment="1">
      <alignment horizontal="center" vertical="center"/>
    </xf>
    <xf numFmtId="0" fontId="16" fillId="2" borderId="0" xfId="48" applyFont="1" applyFill="1" applyAlignment="1">
      <alignment horizontal="left" vertical="center" wrapText="1"/>
    </xf>
    <xf numFmtId="0" fontId="30" fillId="4" borderId="0" xfId="49" applyFont="1" applyFill="1"/>
    <xf numFmtId="0" fontId="31" fillId="6" borderId="1" xfId="49" applyFont="1" applyFill="1" applyBorder="1" applyAlignment="1">
      <alignment horizontal="center" vertical="center" wrapText="1"/>
    </xf>
    <xf numFmtId="49" fontId="16" fillId="2" borderId="1" xfId="49" applyNumberFormat="1" applyFont="1" applyFill="1" applyBorder="1" applyAlignment="1" applyProtection="1">
      <alignment horizontal="center" vertical="center" wrapText="1"/>
    </xf>
    <xf numFmtId="49" fontId="16" fillId="2" borderId="1" xfId="49" applyNumberFormat="1" applyFont="1" applyFill="1" applyBorder="1" applyAlignment="1" applyProtection="1">
      <alignment horizontal="left" vertical="center" wrapText="1"/>
    </xf>
    <xf numFmtId="0" fontId="30" fillId="2" borderId="1" xfId="49" applyFont="1" applyFill="1" applyBorder="1"/>
    <xf numFmtId="0" fontId="30" fillId="2" borderId="1" xfId="49" applyFont="1" applyFill="1" applyBorder="1" applyAlignment="1">
      <alignment vertical="center" wrapText="1"/>
    </xf>
    <xf numFmtId="0" fontId="19" fillId="2" borderId="1" xfId="49" applyFont="1" applyFill="1" applyBorder="1" applyAlignment="1" applyProtection="1">
      <alignment horizontal="center" vertical="center" wrapText="1"/>
    </xf>
    <xf numFmtId="0" fontId="19" fillId="2" borderId="1" xfId="49" applyFont="1" applyFill="1" applyBorder="1" applyAlignment="1" applyProtection="1">
      <alignment horizontal="left" vertical="center" wrapText="1"/>
    </xf>
    <xf numFmtId="0" fontId="30" fillId="2" borderId="0" xfId="49" applyFont="1" applyFill="1" applyAlignment="1">
      <alignment horizontal="center"/>
    </xf>
    <xf numFmtId="0" fontId="30" fillId="2" borderId="0" xfId="49" applyFont="1" applyFill="1"/>
    <xf numFmtId="0" fontId="31" fillId="2" borderId="0" xfId="48" applyFont="1" applyFill="1"/>
    <xf numFmtId="0" fontId="30" fillId="2" borderId="0" xfId="48" applyFont="1" applyFill="1"/>
    <xf numFmtId="166" fontId="31" fillId="2" borderId="0" xfId="50" applyNumberFormat="1" applyFont="1" applyFill="1" applyAlignment="1" applyProtection="1">
      <alignment horizontal="right"/>
      <protection locked="0"/>
    </xf>
    <xf numFmtId="0" fontId="32" fillId="2" borderId="0" xfId="48" applyFont="1" applyFill="1"/>
    <xf numFmtId="166" fontId="32" fillId="2" borderId="0" xfId="50" applyNumberFormat="1" applyFont="1" applyFill="1" applyAlignment="1" applyProtection="1">
      <alignment horizontal="right"/>
      <protection locked="0"/>
    </xf>
    <xf numFmtId="0" fontId="9" fillId="2" borderId="0" xfId="49" applyFill="1"/>
    <xf numFmtId="166" fontId="30" fillId="2" borderId="0" xfId="50" applyNumberFormat="1" applyFont="1" applyFill="1" applyAlignment="1" applyProtection="1">
      <alignment horizontal="right"/>
      <protection locked="0"/>
    </xf>
    <xf numFmtId="0" fontId="30" fillId="2" borderId="0" xfId="48" applyFont="1" applyFill="1" applyBorder="1"/>
    <xf numFmtId="0" fontId="9" fillId="2" borderId="0" xfId="49" applyFill="1" applyBorder="1"/>
    <xf numFmtId="166" fontId="30" fillId="2" borderId="0" xfId="50" applyNumberFormat="1" applyFont="1" applyFill="1" applyBorder="1" applyAlignment="1" applyProtection="1">
      <alignment horizontal="right"/>
      <protection locked="0"/>
    </xf>
    <xf numFmtId="0" fontId="31" fillId="2" borderId="9" xfId="48" applyFont="1" applyFill="1" applyBorder="1"/>
    <xf numFmtId="0" fontId="30" fillId="2" borderId="9" xfId="48" applyFont="1" applyFill="1" applyBorder="1"/>
    <xf numFmtId="166" fontId="30" fillId="2" borderId="0" xfId="1" applyNumberFormat="1" applyFont="1" applyFill="1" applyBorder="1" applyAlignment="1" applyProtection="1">
      <alignment horizontal="left"/>
      <protection locked="0"/>
    </xf>
    <xf numFmtId="166" fontId="31" fillId="2" borderId="9" xfId="1" applyNumberFormat="1" applyFont="1" applyFill="1" applyBorder="1" applyAlignment="1" applyProtection="1">
      <alignment horizontal="left"/>
      <protection locked="0"/>
    </xf>
    <xf numFmtId="0" fontId="9" fillId="4" borderId="0" xfId="49" applyFill="1" applyBorder="1"/>
    <xf numFmtId="0" fontId="15" fillId="2" borderId="0" xfId="43" applyFont="1" applyFill="1" applyBorder="1" applyAlignment="1">
      <alignment vertical="center"/>
    </xf>
    <xf numFmtId="166" fontId="31" fillId="2" borderId="0" xfId="1" applyNumberFormat="1" applyFont="1" applyFill="1" applyBorder="1" applyAlignment="1" applyProtection="1">
      <alignment horizontal="left"/>
      <protection locked="0"/>
    </xf>
    <xf numFmtId="0" fontId="9" fillId="4" borderId="0" xfId="49" applyFill="1" applyAlignment="1">
      <alignment horizontal="center"/>
    </xf>
    <xf numFmtId="43" fontId="16" fillId="0" borderId="0" xfId="237" applyFont="1" applyFill="1"/>
    <xf numFmtId="0" fontId="16" fillId="0" borderId="0" xfId="48" applyFont="1" applyFill="1"/>
    <xf numFmtId="0" fontId="14" fillId="0" borderId="0" xfId="48" applyFont="1" applyFill="1" applyAlignment="1">
      <alignment horizontal="center" vertical="center"/>
    </xf>
    <xf numFmtId="43" fontId="16" fillId="0" borderId="0" xfId="237" applyFont="1" applyFill="1" applyAlignment="1">
      <alignment vertical="center"/>
    </xf>
    <xf numFmtId="0" fontId="16" fillId="0" borderId="0" xfId="48" applyFont="1" applyFill="1" applyAlignment="1">
      <alignment vertical="center"/>
    </xf>
    <xf numFmtId="3" fontId="45" fillId="0" borderId="0" xfId="496" applyNumberFormat="1" applyFont="1" applyFill="1" applyAlignment="1">
      <alignment horizontal="left" vertical="center" wrapText="1"/>
    </xf>
    <xf numFmtId="3" fontId="45" fillId="0" borderId="0" xfId="496" applyNumberFormat="1" applyFont="1" applyFill="1" applyAlignment="1">
      <alignment vertical="center" wrapText="1"/>
    </xf>
    <xf numFmtId="15" fontId="16" fillId="2" borderId="0" xfId="48" applyNumberFormat="1" applyFont="1" applyFill="1" applyAlignment="1">
      <alignment horizontal="left" vertical="center" wrapText="1"/>
    </xf>
    <xf numFmtId="0" fontId="16" fillId="0" borderId="0" xfId="48" applyFont="1" applyFill="1" applyAlignment="1"/>
    <xf numFmtId="0" fontId="16" fillId="0" borderId="0" xfId="48" applyFont="1" applyFill="1" applyBorder="1" applyAlignment="1">
      <alignment vertical="center"/>
    </xf>
    <xf numFmtId="0" fontId="14" fillId="0" borderId="0" xfId="48" applyFont="1" applyFill="1" applyAlignment="1">
      <alignment horizontal="right"/>
    </xf>
    <xf numFmtId="166" fontId="16" fillId="0" borderId="0" xfId="48" applyNumberFormat="1" applyFont="1" applyFill="1"/>
    <xf numFmtId="166" fontId="15" fillId="6" borderId="1" xfId="237" applyNumberFormat="1" applyFont="1" applyFill="1" applyBorder="1" applyAlignment="1" applyProtection="1">
      <alignment horizontal="center" vertical="center" wrapText="1"/>
    </xf>
    <xf numFmtId="0" fontId="16" fillId="0" borderId="1" xfId="48" applyFont="1" applyFill="1" applyBorder="1" applyAlignment="1">
      <alignment horizontal="center" vertical="center"/>
    </xf>
    <xf numFmtId="166" fontId="16" fillId="0" borderId="1" xfId="237" applyNumberFormat="1" applyFont="1" applyFill="1" applyBorder="1" applyAlignment="1" applyProtection="1">
      <alignment horizontal="right" vertical="center" wrapText="1"/>
    </xf>
    <xf numFmtId="10" fontId="16" fillId="0" borderId="1" xfId="709" applyNumberFormat="1" applyFont="1" applyFill="1" applyBorder="1" applyAlignment="1" applyProtection="1">
      <alignment horizontal="right" vertical="center" wrapText="1"/>
    </xf>
    <xf numFmtId="43" fontId="39" fillId="0" borderId="0" xfId="237" applyFont="1" applyFill="1"/>
    <xf numFmtId="0" fontId="39" fillId="0" borderId="0" xfId="48" applyFont="1" applyFill="1"/>
    <xf numFmtId="166" fontId="15" fillId="0" borderId="1" xfId="237" applyNumberFormat="1" applyFont="1" applyFill="1" applyBorder="1" applyAlignment="1" applyProtection="1">
      <alignment horizontal="right" vertical="center" wrapText="1"/>
    </xf>
    <xf numFmtId="10" fontId="15" fillId="0" borderId="1" xfId="709" applyNumberFormat="1" applyFont="1" applyFill="1" applyBorder="1" applyAlignment="1" applyProtection="1">
      <alignment horizontal="right" vertical="center" wrapText="1"/>
    </xf>
    <xf numFmtId="0" fontId="15" fillId="0" borderId="0" xfId="48" applyFont="1" applyFill="1" applyBorder="1" applyAlignment="1">
      <alignment horizontal="center" vertical="center"/>
    </xf>
    <xf numFmtId="49" fontId="15" fillId="0" borderId="0" xfId="19" applyNumberFormat="1" applyFont="1" applyFill="1" applyBorder="1" applyAlignment="1" applyProtection="1">
      <alignment horizontal="left" vertical="center" wrapText="1"/>
    </xf>
    <xf numFmtId="166" fontId="15" fillId="0" borderId="0" xfId="237" applyNumberFormat="1" applyFont="1" applyFill="1" applyBorder="1" applyAlignment="1" applyProtection="1">
      <alignment horizontal="right" vertical="center" wrapText="1"/>
    </xf>
    <xf numFmtId="10" fontId="15" fillId="0" borderId="0" xfId="709" applyNumberFormat="1" applyFont="1" applyFill="1" applyBorder="1" applyAlignment="1" applyProtection="1">
      <alignment horizontal="right" vertical="center" wrapText="1"/>
    </xf>
    <xf numFmtId="0" fontId="16" fillId="0" borderId="0" xfId="48" applyFont="1" applyFill="1" applyAlignment="1">
      <alignment horizontal="center"/>
    </xf>
    <xf numFmtId="166" fontId="16" fillId="0" borderId="0" xfId="237" applyNumberFormat="1" applyFont="1" applyFill="1" applyAlignment="1">
      <alignment horizontal="right"/>
    </xf>
    <xf numFmtId="0" fontId="16" fillId="0" borderId="0" xfId="48" applyFont="1" applyFill="1" applyAlignment="1">
      <alignment wrapText="1"/>
    </xf>
    <xf numFmtId="0" fontId="15" fillId="0" borderId="0" xfId="417" applyFont="1" applyFill="1" applyAlignment="1">
      <alignment vertical="center"/>
    </xf>
    <xf numFmtId="166" fontId="15" fillId="0" borderId="0" xfId="237" applyNumberFormat="1" applyFont="1" applyFill="1" applyAlignment="1"/>
    <xf numFmtId="0" fontId="16" fillId="0" borderId="0" xfId="43" applyNumberFormat="1" applyFont="1" applyFill="1" applyAlignment="1">
      <alignment vertical="center"/>
    </xf>
    <xf numFmtId="166" fontId="16" fillId="0" borderId="0" xfId="237" applyNumberFormat="1" applyFont="1" applyFill="1" applyAlignment="1"/>
    <xf numFmtId="0" fontId="15" fillId="0" borderId="0" xfId="48" applyFont="1" applyFill="1" applyAlignment="1">
      <alignment horizontal="left"/>
    </xf>
    <xf numFmtId="0" fontId="15" fillId="0" borderId="0" xfId="48" applyFont="1" applyFill="1" applyAlignment="1">
      <alignment horizontal="right"/>
    </xf>
    <xf numFmtId="0" fontId="15" fillId="0" borderId="0" xfId="48" applyFont="1" applyFill="1" applyBorder="1" applyAlignment="1">
      <alignment horizontal="left"/>
    </xf>
    <xf numFmtId="0" fontId="15" fillId="0" borderId="0" xfId="48" applyFont="1" applyFill="1" applyBorder="1" applyAlignment="1">
      <alignment horizontal="right"/>
    </xf>
    <xf numFmtId="0" fontId="16" fillId="0" borderId="0" xfId="48" applyFont="1" applyFill="1" applyBorder="1" applyAlignment="1"/>
    <xf numFmtId="0" fontId="15" fillId="0" borderId="9" xfId="43" applyNumberFormat="1" applyFont="1" applyFill="1" applyBorder="1" applyAlignment="1">
      <alignment vertical="center"/>
    </xf>
    <xf numFmtId="166" fontId="31" fillId="2" borderId="9" xfId="1" applyNumberFormat="1" applyFont="1" applyFill="1" applyBorder="1" applyAlignment="1" applyProtection="1">
      <protection locked="0"/>
    </xf>
    <xf numFmtId="43" fontId="16" fillId="0" borderId="9" xfId="237" applyFont="1" applyFill="1" applyBorder="1"/>
    <xf numFmtId="43" fontId="16" fillId="0" borderId="0" xfId="237" applyFont="1" applyFill="1" applyBorder="1"/>
    <xf numFmtId="0" fontId="16" fillId="0" borderId="0" xfId="48" applyFont="1" applyFill="1" applyBorder="1"/>
    <xf numFmtId="0" fontId="15" fillId="0" borderId="0" xfId="43" applyNumberFormat="1" applyFont="1" applyFill="1" applyBorder="1" applyAlignment="1">
      <alignment vertical="center"/>
    </xf>
    <xf numFmtId="0" fontId="16" fillId="0" borderId="0" xfId="43" applyNumberFormat="1" applyFont="1" applyFill="1" applyBorder="1" applyAlignment="1">
      <alignment vertical="center"/>
    </xf>
    <xf numFmtId="166" fontId="16" fillId="0" borderId="0" xfId="237" applyNumberFormat="1" applyFont="1" applyFill="1"/>
    <xf numFmtId="3" fontId="15" fillId="0" borderId="0" xfId="496" applyNumberFormat="1" applyFont="1" applyFill="1" applyAlignment="1">
      <alignment vertical="center" wrapText="1"/>
    </xf>
    <xf numFmtId="3" fontId="16" fillId="0" borderId="0" xfId="496" applyNumberFormat="1" applyFont="1" applyFill="1" applyAlignment="1">
      <alignment vertical="center" wrapText="1"/>
    </xf>
    <xf numFmtId="0" fontId="14" fillId="0" borderId="0" xfId="48" applyFont="1" applyFill="1" applyAlignment="1"/>
    <xf numFmtId="0" fontId="15" fillId="0" borderId="0" xfId="48" applyFont="1" applyFill="1" applyAlignment="1">
      <alignment vertical="center"/>
    </xf>
    <xf numFmtId="0" fontId="14" fillId="0" borderId="0" xfId="48" applyFont="1" applyFill="1" applyAlignment="1">
      <alignment horizontal="right" vertical="center"/>
    </xf>
    <xf numFmtId="166" fontId="15" fillId="0" borderId="1" xfId="237" applyNumberFormat="1" applyFont="1" applyFill="1" applyBorder="1" applyAlignment="1" applyProtection="1">
      <alignment horizontal="center" vertical="center" wrapText="1"/>
    </xf>
    <xf numFmtId="0" fontId="15" fillId="0" borderId="1" xfId="48" applyFont="1" applyFill="1" applyBorder="1" applyAlignment="1">
      <alignment horizontal="center" vertical="center"/>
    </xf>
    <xf numFmtId="166" fontId="15" fillId="0" borderId="1" xfId="237" applyNumberFormat="1" applyFont="1" applyFill="1" applyBorder="1" applyAlignment="1" applyProtection="1">
      <alignment horizontal="left" vertical="center" wrapText="1"/>
    </xf>
    <xf numFmtId="0" fontId="36" fillId="0" borderId="0" xfId="48" applyFont="1" applyFill="1"/>
    <xf numFmtId="166" fontId="16" fillId="0" borderId="1" xfId="237" applyNumberFormat="1" applyFont="1" applyFill="1" applyBorder="1" applyAlignment="1" applyProtection="1">
      <alignment horizontal="left" vertical="center" wrapText="1"/>
    </xf>
    <xf numFmtId="0" fontId="15" fillId="0" borderId="0" xfId="417" applyFont="1" applyFill="1" applyAlignment="1">
      <alignment vertical="top"/>
    </xf>
    <xf numFmtId="166" fontId="15" fillId="0" borderId="0" xfId="237" applyNumberFormat="1" applyFont="1" applyFill="1" applyAlignment="1">
      <alignment horizontal="left"/>
    </xf>
    <xf numFmtId="166" fontId="15" fillId="0" borderId="0" xfId="237" applyNumberFormat="1" applyFont="1" applyFill="1" applyBorder="1" applyAlignment="1">
      <alignment horizontal="left"/>
    </xf>
    <xf numFmtId="0" fontId="15" fillId="0" borderId="9" xfId="43" applyFont="1" applyFill="1" applyBorder="1" applyAlignment="1">
      <alignment vertical="center"/>
    </xf>
    <xf numFmtId="0" fontId="15" fillId="0" borderId="0" xfId="43" applyFont="1" applyFill="1" applyBorder="1" applyAlignment="1">
      <alignment vertical="center"/>
    </xf>
    <xf numFmtId="0" fontId="15" fillId="0" borderId="0" xfId="48" applyFont="1" applyFill="1" applyBorder="1" applyAlignment="1">
      <alignment vertical="center"/>
    </xf>
    <xf numFmtId="0" fontId="15" fillId="0" borderId="0" xfId="422" applyFont="1" applyFill="1" applyBorder="1" applyAlignment="1">
      <alignment vertical="center"/>
    </xf>
    <xf numFmtId="166" fontId="31" fillId="0" borderId="0" xfId="237" applyNumberFormat="1" applyFont="1" applyFill="1" applyAlignment="1">
      <alignment horizontal="center" wrapText="1"/>
    </xf>
    <xf numFmtId="0" fontId="31" fillId="0" borderId="0" xfId="48" applyFont="1" applyFill="1" applyAlignment="1">
      <alignment horizontal="center" wrapText="1"/>
    </xf>
    <xf numFmtId="0" fontId="30" fillId="0" borderId="0" xfId="48" applyFont="1" applyFill="1"/>
    <xf numFmtId="166" fontId="30" fillId="0" borderId="0" xfId="237" applyNumberFormat="1" applyFont="1" applyFill="1" applyAlignment="1">
      <alignment horizontal="center" wrapText="1"/>
    </xf>
    <xf numFmtId="0" fontId="30" fillId="0" borderId="0" xfId="48" applyFont="1" applyFill="1" applyAlignment="1">
      <alignment horizontal="center" wrapText="1"/>
    </xf>
    <xf numFmtId="166" fontId="31" fillId="0" borderId="0" xfId="237" applyNumberFormat="1" applyFont="1" applyFill="1" applyAlignment="1">
      <alignment horizontal="center" vertical="center" wrapText="1"/>
    </xf>
    <xf numFmtId="0" fontId="31" fillId="0" borderId="0" xfId="48" applyFont="1" applyFill="1" applyAlignment="1">
      <alignment horizontal="center" vertical="center" wrapText="1"/>
    </xf>
    <xf numFmtId="166" fontId="32" fillId="0" borderId="0" xfId="237" applyNumberFormat="1" applyFont="1" applyFill="1" applyAlignment="1">
      <alignment horizontal="center" vertical="center"/>
    </xf>
    <xf numFmtId="0" fontId="32" fillId="0" borderId="0" xfId="48" applyFont="1" applyFill="1" applyAlignment="1">
      <alignment horizontal="center" vertical="center"/>
    </xf>
    <xf numFmtId="0" fontId="32" fillId="0" borderId="0" xfId="48" applyFont="1" applyFill="1" applyAlignment="1">
      <alignment horizontal="right" vertical="center"/>
    </xf>
    <xf numFmtId="166" fontId="21" fillId="0" borderId="0" xfId="237" applyNumberFormat="1" applyFont="1" applyFill="1" applyAlignment="1">
      <alignment horizontal="left" vertical="center" wrapText="1"/>
    </xf>
    <xf numFmtId="3" fontId="21" fillId="0" borderId="0" xfId="496" applyNumberFormat="1" applyFont="1" applyFill="1" applyAlignment="1">
      <alignment horizontal="left" vertical="center" wrapText="1"/>
    </xf>
    <xf numFmtId="166" fontId="17" fillId="0" borderId="0" xfId="237" applyNumberFormat="1" applyFont="1" applyFill="1" applyAlignment="1">
      <alignment horizontal="left" vertical="center" wrapText="1"/>
    </xf>
    <xf numFmtId="3" fontId="17" fillId="0" borderId="0" xfId="496" applyNumberFormat="1" applyFont="1" applyFill="1" applyAlignment="1">
      <alignment horizontal="left" vertical="center" wrapText="1"/>
    </xf>
    <xf numFmtId="166" fontId="30" fillId="0" borderId="0" xfId="237" applyNumberFormat="1" applyFont="1" applyFill="1" applyAlignment="1">
      <alignment horizontal="left" wrapText="1"/>
    </xf>
    <xf numFmtId="0" fontId="30" fillId="0" borderId="0" xfId="48" applyFont="1" applyFill="1" applyAlignment="1"/>
    <xf numFmtId="0" fontId="30" fillId="0" borderId="0" xfId="48" applyFont="1" applyFill="1" applyAlignment="1">
      <alignment horizontal="right" vertical="center"/>
    </xf>
    <xf numFmtId="166" fontId="30" fillId="0" borderId="0" xfId="237" applyNumberFormat="1" applyFont="1" applyFill="1" applyAlignment="1">
      <alignment horizontal="right"/>
    </xf>
    <xf numFmtId="0" fontId="30" fillId="0" borderId="0" xfId="48" applyFont="1" applyFill="1" applyAlignment="1">
      <alignment horizontal="right"/>
    </xf>
    <xf numFmtId="0" fontId="31" fillId="0" borderId="0" xfId="48" applyFont="1" applyFill="1" applyBorder="1" applyAlignment="1">
      <alignment vertical="center"/>
    </xf>
    <xf numFmtId="0" fontId="32" fillId="0" borderId="0" xfId="48" applyFont="1" applyFill="1" applyBorder="1" applyAlignment="1">
      <alignment horizontal="right" vertical="center"/>
    </xf>
    <xf numFmtId="166" fontId="31" fillId="0" borderId="0" xfId="237" applyNumberFormat="1" applyFont="1" applyFill="1" applyBorder="1" applyAlignment="1">
      <alignment horizontal="left" vertical="center"/>
    </xf>
    <xf numFmtId="0" fontId="31" fillId="0" borderId="0" xfId="48" applyFont="1" applyFill="1" applyBorder="1" applyAlignment="1">
      <alignment horizontal="left" vertical="center"/>
    </xf>
    <xf numFmtId="166" fontId="18" fillId="0" borderId="0" xfId="237" applyNumberFormat="1" applyFont="1" applyFill="1" applyBorder="1" applyAlignment="1" applyProtection="1">
      <alignment horizontal="center" vertical="center" wrapText="1"/>
    </xf>
    <xf numFmtId="0" fontId="18" fillId="0" borderId="0" xfId="19" applyNumberFormat="1" applyFont="1" applyFill="1" applyBorder="1" applyAlignment="1" applyProtection="1">
      <alignment horizontal="center" vertical="center" wrapText="1"/>
    </xf>
    <xf numFmtId="0" fontId="15" fillId="0" borderId="1" xfId="19" applyNumberFormat="1" applyFont="1" applyFill="1" applyBorder="1" applyAlignment="1" applyProtection="1">
      <alignment horizontal="center" vertical="center" wrapText="1"/>
    </xf>
    <xf numFmtId="0" fontId="15" fillId="0" borderId="3" xfId="19" applyNumberFormat="1" applyFont="1" applyFill="1" applyBorder="1" applyAlignment="1" applyProtection="1">
      <alignment horizontal="center" vertical="center" wrapText="1"/>
    </xf>
    <xf numFmtId="0" fontId="15" fillId="0" borderId="7" xfId="19" applyNumberFormat="1" applyFont="1" applyFill="1" applyBorder="1" applyAlignment="1" applyProtection="1">
      <alignment horizontal="center" vertical="center" wrapText="1"/>
    </xf>
    <xf numFmtId="0" fontId="15" fillId="0" borderId="7" xfId="19" applyNumberFormat="1" applyFont="1" applyFill="1" applyBorder="1" applyAlignment="1" applyProtection="1">
      <alignment horizontal="left" vertical="center" wrapText="1"/>
    </xf>
    <xf numFmtId="0" fontId="15" fillId="0" borderId="33" xfId="19" applyNumberFormat="1" applyFont="1" applyFill="1" applyBorder="1" applyAlignment="1" applyProtection="1">
      <alignment horizontal="center" vertical="center" wrapText="1"/>
    </xf>
    <xf numFmtId="0" fontId="18" fillId="0" borderId="1" xfId="48" applyNumberFormat="1" applyFont="1" applyFill="1" applyBorder="1" applyAlignment="1" applyProtection="1">
      <alignment horizontal="center" vertical="center" wrapText="1"/>
    </xf>
    <xf numFmtId="0" fontId="18" fillId="0" borderId="1" xfId="48" applyNumberFormat="1" applyFont="1" applyFill="1" applyBorder="1" applyAlignment="1" applyProtection="1">
      <alignment horizontal="left" vertical="center" wrapText="1"/>
    </xf>
    <xf numFmtId="3" fontId="18" fillId="0" borderId="1" xfId="48" applyNumberFormat="1" applyFont="1" applyFill="1" applyBorder="1" applyAlignment="1" applyProtection="1">
      <alignment horizontal="right" vertical="center" wrapText="1"/>
    </xf>
    <xf numFmtId="0" fontId="18" fillId="0" borderId="3" xfId="48" applyNumberFormat="1" applyFont="1" applyFill="1" applyBorder="1" applyAlignment="1" applyProtection="1">
      <alignment horizontal="left" vertical="center" wrapText="1"/>
    </xf>
    <xf numFmtId="3" fontId="18" fillId="0" borderId="3" xfId="48" applyNumberFormat="1" applyFont="1" applyFill="1" applyBorder="1" applyAlignment="1" applyProtection="1">
      <alignment horizontal="center" vertical="center" wrapText="1"/>
    </xf>
    <xf numFmtId="10" fontId="18" fillId="0" borderId="3" xfId="48" applyNumberFormat="1" applyFont="1" applyFill="1" applyBorder="1" applyAlignment="1" applyProtection="1">
      <alignment horizontal="right" vertical="center" wrapText="1"/>
    </xf>
    <xf numFmtId="166" fontId="83" fillId="0" borderId="0" xfId="6" applyNumberFormat="1" applyFont="1" applyFill="1" applyAlignment="1" applyProtection="1">
      <alignment horizontal="center" vertical="center"/>
      <protection locked="0"/>
    </xf>
    <xf numFmtId="0" fontId="18" fillId="0" borderId="0" xfId="48" applyNumberFormat="1" applyFont="1" applyFill="1" applyBorder="1" applyAlignment="1" applyProtection="1">
      <alignment horizontal="left" vertical="center" wrapText="1"/>
    </xf>
    <xf numFmtId="0" fontId="30" fillId="0" borderId="0" xfId="48" applyFont="1" applyFill="1" applyBorder="1"/>
    <xf numFmtId="0" fontId="19" fillId="0" borderId="1" xfId="48" applyNumberFormat="1" applyFont="1" applyFill="1" applyBorder="1" applyAlignment="1" applyProtection="1">
      <alignment horizontal="left" vertical="center" wrapText="1"/>
    </xf>
    <xf numFmtId="0" fontId="18" fillId="0" borderId="1" xfId="48" applyNumberFormat="1" applyFont="1" applyFill="1" applyBorder="1" applyAlignment="1" applyProtection="1">
      <alignment horizontal="right" vertical="center" wrapText="1"/>
    </xf>
    <xf numFmtId="0" fontId="18" fillId="0" borderId="3" xfId="48" applyNumberFormat="1" applyFont="1" applyFill="1" applyBorder="1" applyAlignment="1" applyProtection="1">
      <alignment horizontal="right" vertical="center" wrapText="1"/>
    </xf>
    <xf numFmtId="166" fontId="18" fillId="0" borderId="3" xfId="48" applyNumberFormat="1" applyFont="1" applyFill="1" applyBorder="1" applyAlignment="1" applyProtection="1">
      <alignment horizontal="right" vertical="center" wrapText="1"/>
    </xf>
    <xf numFmtId="0" fontId="9" fillId="0" borderId="0" xfId="48" applyFill="1"/>
    <xf numFmtId="3" fontId="18" fillId="0" borderId="3" xfId="48" applyNumberFormat="1" applyFont="1" applyFill="1" applyBorder="1" applyAlignment="1" applyProtection="1">
      <alignment horizontal="right" vertical="center" wrapText="1"/>
    </xf>
    <xf numFmtId="10" fontId="18" fillId="0" borderId="3" xfId="237" applyNumberFormat="1" applyFont="1" applyFill="1" applyBorder="1" applyAlignment="1" applyProtection="1">
      <alignment horizontal="right" vertical="center" wrapText="1"/>
      <protection locked="0"/>
    </xf>
    <xf numFmtId="0" fontId="9" fillId="0" borderId="0" xfId="48" applyFill="1" applyAlignment="1">
      <alignment horizontal="right"/>
    </xf>
    <xf numFmtId="166" fontId="18" fillId="0" borderId="1" xfId="237" applyNumberFormat="1" applyFont="1" applyFill="1" applyBorder="1" applyAlignment="1" applyProtection="1">
      <alignment horizontal="right" vertical="center" wrapText="1"/>
    </xf>
    <xf numFmtId="166" fontId="18" fillId="0" borderId="3" xfId="237" applyNumberFormat="1" applyFont="1" applyFill="1" applyBorder="1" applyAlignment="1" applyProtection="1">
      <alignment horizontal="right" vertical="center" wrapText="1"/>
    </xf>
    <xf numFmtId="166" fontId="19" fillId="0" borderId="1" xfId="237" applyNumberFormat="1" applyFont="1" applyFill="1" applyBorder="1" applyAlignment="1" applyProtection="1">
      <alignment horizontal="right" vertical="center" wrapText="1"/>
      <protection locked="0"/>
    </xf>
    <xf numFmtId="166" fontId="19" fillId="0" borderId="3" xfId="237" applyNumberFormat="1" applyFont="1" applyFill="1" applyBorder="1" applyAlignment="1" applyProtection="1">
      <alignment horizontal="right" vertical="center" wrapText="1"/>
      <protection locked="0"/>
    </xf>
    <xf numFmtId="166" fontId="19" fillId="0" borderId="3" xfId="48" applyNumberFormat="1" applyFont="1" applyFill="1" applyBorder="1" applyAlignment="1" applyProtection="1">
      <alignment horizontal="right" vertical="center" wrapText="1"/>
    </xf>
    <xf numFmtId="10" fontId="19" fillId="0" borderId="3" xfId="237" applyNumberFormat="1" applyFont="1" applyFill="1" applyBorder="1" applyAlignment="1" applyProtection="1">
      <alignment horizontal="right" vertical="center" wrapText="1"/>
      <protection locked="0"/>
    </xf>
    <xf numFmtId="166" fontId="18" fillId="0" borderId="1" xfId="48" applyNumberFormat="1" applyFont="1" applyFill="1" applyBorder="1" applyAlignment="1" applyProtection="1">
      <alignment horizontal="right" vertical="center" wrapText="1"/>
    </xf>
    <xf numFmtId="10" fontId="18" fillId="0" borderId="3" xfId="709" applyNumberFormat="1" applyFont="1" applyFill="1" applyBorder="1" applyAlignment="1" applyProtection="1">
      <alignment horizontal="right" vertical="center" wrapText="1"/>
      <protection locked="0"/>
    </xf>
    <xf numFmtId="0" fontId="29" fillId="0" borderId="0" xfId="48" applyFont="1" applyFill="1"/>
    <xf numFmtId="0" fontId="9" fillId="0" borderId="0" xfId="48" applyFont="1" applyFill="1"/>
    <xf numFmtId="0" fontId="19" fillId="0" borderId="1" xfId="48" applyNumberFormat="1" applyFont="1" applyFill="1" applyBorder="1" applyAlignment="1" applyProtection="1">
      <alignment horizontal="right" vertical="center" wrapText="1"/>
    </xf>
    <xf numFmtId="0" fontId="19" fillId="0" borderId="3" xfId="48" applyNumberFormat="1" applyFont="1" applyFill="1" applyBorder="1" applyAlignment="1" applyProtection="1">
      <alignment horizontal="right" vertical="center" wrapText="1"/>
    </xf>
    <xf numFmtId="166" fontId="19" fillId="0" borderId="3" xfId="237" applyNumberFormat="1" applyFont="1" applyFill="1" applyBorder="1" applyAlignment="1" applyProtection="1">
      <alignment horizontal="right" vertical="center" wrapText="1"/>
    </xf>
    <xf numFmtId="10" fontId="19" fillId="0" borderId="3" xfId="709" applyNumberFormat="1" applyFont="1" applyFill="1" applyBorder="1" applyAlignment="1" applyProtection="1">
      <alignment horizontal="right" vertical="center" wrapText="1"/>
      <protection locked="0"/>
    </xf>
    <xf numFmtId="166" fontId="9" fillId="0" borderId="0" xfId="48" applyNumberFormat="1" applyFill="1"/>
    <xf numFmtId="0" fontId="18" fillId="0" borderId="1" xfId="19" applyNumberFormat="1" applyFont="1" applyFill="1" applyBorder="1" applyAlignment="1" applyProtection="1">
      <alignment horizontal="left" vertical="center" wrapText="1"/>
    </xf>
    <xf numFmtId="3" fontId="18" fillId="0" borderId="1" xfId="19" applyNumberFormat="1" applyFont="1" applyFill="1" applyBorder="1" applyAlignment="1" applyProtection="1">
      <alignment horizontal="right" vertical="center" wrapText="1"/>
    </xf>
    <xf numFmtId="0" fontId="18" fillId="0" borderId="1" xfId="19" applyNumberFormat="1" applyFont="1" applyFill="1" applyBorder="1" applyAlignment="1" applyProtection="1">
      <alignment horizontal="right" vertical="center" wrapText="1"/>
    </xf>
    <xf numFmtId="0" fontId="18" fillId="0" borderId="3" xfId="19" applyNumberFormat="1" applyFont="1" applyFill="1" applyBorder="1" applyAlignment="1" applyProtection="1">
      <alignment horizontal="right" vertical="center" wrapText="1"/>
    </xf>
    <xf numFmtId="3" fontId="18" fillId="0" borderId="3" xfId="19" applyNumberFormat="1" applyFont="1" applyFill="1" applyBorder="1" applyAlignment="1" applyProtection="1">
      <alignment horizontal="right" vertical="center" wrapText="1"/>
    </xf>
    <xf numFmtId="10" fontId="18" fillId="0" borderId="3" xfId="19" applyNumberFormat="1" applyFont="1" applyFill="1" applyBorder="1" applyAlignment="1" applyProtection="1">
      <alignment horizontal="right" vertical="center" wrapText="1"/>
    </xf>
    <xf numFmtId="166" fontId="18" fillId="0" borderId="0" xfId="237" applyNumberFormat="1" applyFont="1" applyFill="1" applyBorder="1" applyAlignment="1" applyProtection="1">
      <alignment horizontal="left" vertical="center" wrapText="1"/>
    </xf>
    <xf numFmtId="0" fontId="18" fillId="0" borderId="0" xfId="19" applyNumberFormat="1" applyFont="1" applyFill="1" applyBorder="1" applyAlignment="1" applyProtection="1">
      <alignment horizontal="left" vertical="center" wrapText="1"/>
    </xf>
    <xf numFmtId="166" fontId="30" fillId="0" borderId="0" xfId="237" applyNumberFormat="1" applyFont="1" applyFill="1"/>
    <xf numFmtId="0" fontId="21" fillId="0" borderId="0" xfId="417" applyFont="1" applyFill="1" applyAlignment="1">
      <alignment vertical="center"/>
    </xf>
    <xf numFmtId="166" fontId="31" fillId="0" borderId="0" xfId="237" applyNumberFormat="1" applyFont="1" applyFill="1" applyAlignment="1">
      <alignment horizontal="right" vertical="center"/>
    </xf>
    <xf numFmtId="0" fontId="14" fillId="0" borderId="0" xfId="43" applyNumberFormat="1" applyFont="1" applyFill="1" applyAlignment="1">
      <alignment vertical="center"/>
    </xf>
    <xf numFmtId="0" fontId="31" fillId="0" borderId="0" xfId="48" applyFont="1" applyFill="1" applyAlignment="1">
      <alignment horizontal="left"/>
    </xf>
    <xf numFmtId="0" fontId="31" fillId="0" borderId="0" xfId="48" applyFont="1" applyFill="1" applyAlignment="1">
      <alignment horizontal="right"/>
    </xf>
    <xf numFmtId="0" fontId="31" fillId="0" borderId="0" xfId="48" applyFont="1" applyFill="1" applyBorder="1" applyAlignment="1">
      <alignment horizontal="left"/>
    </xf>
    <xf numFmtId="0" fontId="30" fillId="0" borderId="0" xfId="48" applyFont="1" applyFill="1" applyBorder="1" applyAlignment="1"/>
    <xf numFmtId="0" fontId="30" fillId="0" borderId="0" xfId="48" applyFont="1" applyFill="1" applyBorder="1" applyAlignment="1">
      <alignment horizontal="right" vertical="center"/>
    </xf>
    <xf numFmtId="0" fontId="30" fillId="0" borderId="9" xfId="48" applyFont="1" applyFill="1" applyBorder="1" applyAlignment="1"/>
    <xf numFmtId="0" fontId="15" fillId="0" borderId="9" xfId="43" applyNumberFormat="1" applyFont="1" applyFill="1" applyBorder="1" applyAlignment="1">
      <alignment horizontal="right" vertical="center"/>
    </xf>
    <xf numFmtId="0" fontId="15" fillId="0" borderId="0" xfId="43" applyNumberFormat="1" applyFont="1" applyFill="1" applyBorder="1" applyAlignment="1">
      <alignment horizontal="right" vertical="center"/>
    </xf>
    <xf numFmtId="166" fontId="30" fillId="2" borderId="9" xfId="1" applyNumberFormat="1" applyFont="1" applyFill="1" applyBorder="1" applyAlignment="1" applyProtection="1">
      <alignment horizontal="left"/>
      <protection locked="0"/>
    </xf>
    <xf numFmtId="166" fontId="15" fillId="0" borderId="0" xfId="237" applyNumberFormat="1" applyFont="1" applyFill="1" applyBorder="1" applyAlignment="1">
      <alignment horizontal="right" vertical="center"/>
    </xf>
    <xf numFmtId="0" fontId="15" fillId="0" borderId="0" xfId="422" applyFont="1" applyFill="1" applyBorder="1" applyAlignment="1">
      <alignment horizontal="right" vertical="center"/>
    </xf>
    <xf numFmtId="0" fontId="15" fillId="0" borderId="0" xfId="422" applyFont="1" applyFill="1" applyAlignment="1">
      <alignment horizontal="right" vertical="center"/>
    </xf>
    <xf numFmtId="166" fontId="15" fillId="0" borderId="0" xfId="237" applyNumberFormat="1" applyFont="1" applyFill="1" applyAlignment="1">
      <alignment horizontal="right" vertical="center"/>
    </xf>
    <xf numFmtId="0" fontId="16" fillId="0" borderId="0" xfId="422" applyFont="1" applyFill="1" applyAlignment="1">
      <alignment horizontal="right" vertical="center"/>
    </xf>
    <xf numFmtId="0" fontId="16" fillId="0" borderId="0" xfId="422" applyFont="1" applyFill="1" applyAlignment="1">
      <alignment vertical="center"/>
    </xf>
    <xf numFmtId="41" fontId="15" fillId="2" borderId="1" xfId="8" applyNumberFormat="1" applyFont="1" applyFill="1" applyBorder="1" applyAlignment="1" applyProtection="1">
      <alignment horizontal="right" vertical="center" wrapText="1"/>
    </xf>
    <xf numFmtId="41" fontId="15" fillId="2" borderId="3" xfId="8" applyNumberFormat="1" applyFont="1" applyFill="1" applyBorder="1" applyAlignment="1" applyProtection="1">
      <alignment horizontal="right" vertical="center" wrapText="1"/>
    </xf>
    <xf numFmtId="41" fontId="16" fillId="2" borderId="1" xfId="8" applyNumberFormat="1" applyFont="1" applyFill="1" applyBorder="1" applyAlignment="1" applyProtection="1">
      <alignment horizontal="right" vertical="center" wrapText="1"/>
    </xf>
    <xf numFmtId="41" fontId="16" fillId="2" borderId="3" xfId="8" applyNumberFormat="1" applyFont="1" applyFill="1" applyBorder="1" applyAlignment="1" applyProtection="1">
      <alignment horizontal="right" vertical="center" wrapText="1"/>
    </xf>
    <xf numFmtId="41" fontId="16" fillId="2" borderId="1" xfId="1" applyNumberFormat="1" applyFont="1" applyFill="1" applyBorder="1" applyAlignment="1" applyProtection="1">
      <alignment horizontal="right" vertical="center"/>
    </xf>
    <xf numFmtId="41" fontId="16" fillId="2" borderId="3" xfId="1" applyNumberFormat="1" applyFont="1" applyFill="1" applyBorder="1" applyAlignment="1" applyProtection="1">
      <alignment horizontal="right" vertical="center"/>
    </xf>
    <xf numFmtId="0" fontId="170" fillId="0" borderId="0" xfId="963" applyFont="1" applyFill="1"/>
    <xf numFmtId="0" fontId="48" fillId="0" borderId="0" xfId="963" applyFont="1" applyFill="1"/>
    <xf numFmtId="0" fontId="171" fillId="0" borderId="0" xfId="963" applyFont="1" applyFill="1"/>
    <xf numFmtId="0" fontId="172" fillId="0" borderId="0" xfId="963" applyFont="1" applyFill="1"/>
    <xf numFmtId="0" fontId="48" fillId="0" borderId="0" xfId="963" applyFont="1" applyFill="1" applyAlignment="1">
      <alignment horizontal="right" vertical="center"/>
    </xf>
    <xf numFmtId="0" fontId="48" fillId="0" borderId="1" xfId="963" applyFont="1" applyFill="1" applyBorder="1" applyAlignment="1" applyProtection="1">
      <alignment horizontal="left"/>
      <protection locked="0"/>
    </xf>
    <xf numFmtId="0" fontId="173" fillId="0" borderId="0" xfId="963" applyFont="1" applyFill="1" applyAlignment="1">
      <alignment horizontal="right" vertical="center"/>
    </xf>
    <xf numFmtId="0" fontId="173" fillId="0" borderId="0" xfId="963" applyFont="1" applyFill="1" applyAlignment="1">
      <alignment horizontal="left" vertical="center"/>
    </xf>
    <xf numFmtId="0" fontId="174" fillId="0" borderId="0" xfId="963" applyFont="1" applyFill="1"/>
    <xf numFmtId="0" fontId="48" fillId="0" borderId="0" xfId="963" applyFont="1" applyFill="1" applyAlignment="1">
      <alignment horizontal="left" vertical="center"/>
    </xf>
    <xf numFmtId="0" fontId="173" fillId="0" borderId="0" xfId="963" applyFont="1" applyFill="1" applyAlignment="1">
      <alignment horizontal="right"/>
    </xf>
    <xf numFmtId="0" fontId="173" fillId="0" borderId="0" xfId="963" applyFont="1" applyFill="1" applyBorder="1" applyAlignment="1" applyProtection="1">
      <alignment horizontal="left"/>
      <protection locked="0"/>
    </xf>
    <xf numFmtId="0" fontId="173" fillId="0" borderId="0" xfId="963" applyFont="1" applyFill="1"/>
    <xf numFmtId="0" fontId="174" fillId="0" borderId="0" xfId="963" applyFont="1" applyFill="1" applyAlignment="1">
      <alignment vertical="top" wrapText="1"/>
    </xf>
    <xf numFmtId="0" fontId="48" fillId="0" borderId="0" xfId="963" applyFont="1" applyFill="1" applyAlignment="1">
      <alignment vertical="top" wrapText="1"/>
    </xf>
    <xf numFmtId="0" fontId="175" fillId="0" borderId="1" xfId="963" applyFont="1" applyFill="1" applyBorder="1" applyAlignment="1">
      <alignment horizontal="center"/>
    </xf>
    <xf numFmtId="0" fontId="48" fillId="0" borderId="1" xfId="963" applyFont="1" applyFill="1" applyBorder="1" applyAlignment="1">
      <alignment horizontal="center"/>
    </xf>
    <xf numFmtId="0" fontId="48" fillId="0" borderId="1" xfId="963" applyFont="1" applyFill="1" applyBorder="1" applyAlignment="1">
      <alignment vertical="center" wrapText="1"/>
    </xf>
    <xf numFmtId="0" fontId="177" fillId="0" borderId="1" xfId="964" applyFill="1" applyBorder="1" applyAlignment="1">
      <alignment vertical="center" wrapText="1"/>
    </xf>
    <xf numFmtId="0" fontId="48" fillId="0" borderId="1" xfId="963" applyFont="1" applyFill="1" applyBorder="1" applyAlignment="1">
      <alignment horizontal="left" wrapText="1"/>
    </xf>
    <xf numFmtId="0" fontId="175" fillId="0" borderId="0" xfId="963" applyFont="1" applyFill="1" applyAlignment="1">
      <alignment horizontal="center" vertical="center"/>
    </xf>
    <xf numFmtId="0" fontId="175" fillId="0" borderId="0" xfId="963" applyFont="1" applyFill="1" applyAlignment="1">
      <alignment horizontal="center"/>
    </xf>
    <xf numFmtId="0" fontId="176" fillId="0" borderId="0" xfId="963" applyFont="1" applyFill="1" applyAlignment="1">
      <alignment horizontal="center"/>
    </xf>
    <xf numFmtId="0" fontId="173" fillId="0" borderId="0" xfId="963" applyFont="1" applyFill="1" applyAlignment="1">
      <alignment horizontal="center"/>
    </xf>
    <xf numFmtId="0" fontId="177" fillId="0" borderId="1" xfId="964" applyFont="1" applyFill="1" applyBorder="1" applyAlignment="1">
      <alignment vertical="center" wrapText="1"/>
    </xf>
    <xf numFmtId="0" fontId="48" fillId="0" borderId="1" xfId="963" applyFont="1" applyFill="1" applyBorder="1"/>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3" fillId="0" borderId="0" xfId="0" applyFont="1" applyFill="1" applyAlignment="1">
      <alignment horizontal="center" vertical="center" wrapText="1"/>
    </xf>
    <xf numFmtId="0" fontId="24" fillId="0" borderId="0" xfId="0" applyFont="1" applyFill="1" applyAlignment="1">
      <alignment horizontal="right" vertical="center" wrapText="1"/>
    </xf>
    <xf numFmtId="0" fontId="14" fillId="0" borderId="0" xfId="0" applyFont="1" applyFill="1" applyAlignment="1">
      <alignment horizontal="center" vertical="center"/>
    </xf>
    <xf numFmtId="10" fontId="15" fillId="0" borderId="1" xfId="44" applyNumberFormat="1" applyFont="1" applyFill="1" applyBorder="1" applyAlignment="1" applyProtection="1">
      <alignment horizontal="right" vertical="center" wrapText="1"/>
    </xf>
    <xf numFmtId="10" fontId="178" fillId="0" borderId="1" xfId="44" applyNumberFormat="1" applyFont="1" applyFill="1" applyBorder="1" applyAlignment="1" applyProtection="1">
      <alignment horizontal="right" vertical="center" wrapText="1"/>
    </xf>
    <xf numFmtId="10" fontId="179" fillId="0" borderId="1" xfId="44" applyNumberFormat="1" applyFont="1" applyFill="1" applyBorder="1" applyAlignment="1" applyProtection="1">
      <alignment horizontal="right" vertical="center" wrapText="1"/>
    </xf>
    <xf numFmtId="0" fontId="181" fillId="0" borderId="0" xfId="30" applyFont="1" applyFill="1"/>
    <xf numFmtId="166" fontId="180" fillId="0" borderId="0" xfId="30" applyNumberFormat="1" applyFont="1" applyFill="1" applyAlignment="1">
      <alignment vertical="center"/>
    </xf>
    <xf numFmtId="166" fontId="181" fillId="0" borderId="0" xfId="30" applyNumberFormat="1" applyFont="1" applyFill="1" applyAlignment="1">
      <alignment vertical="center"/>
    </xf>
    <xf numFmtId="0" fontId="39" fillId="0" borderId="0" xfId="30" applyFont="1" applyFill="1"/>
    <xf numFmtId="0" fontId="27" fillId="0" borderId="0" xfId="0" applyFont="1" applyFill="1" applyAlignment="1">
      <alignment horizontal="right" vertical="center" wrapText="1"/>
    </xf>
    <xf numFmtId="0" fontId="16" fillId="0" borderId="0" xfId="0" applyFont="1" applyFill="1" applyBorder="1" applyAlignment="1">
      <alignment horizontal="left" vertical="center" wrapText="1"/>
    </xf>
    <xf numFmtId="0" fontId="15" fillId="0" borderId="0" xfId="30" applyFont="1" applyFill="1" applyBorder="1" applyAlignment="1">
      <alignment horizontal="left" vertical="center"/>
    </xf>
    <xf numFmtId="0" fontId="39" fillId="0" borderId="0" xfId="30" applyFont="1" applyFill="1" applyBorder="1" applyAlignment="1">
      <alignment vertical="center"/>
    </xf>
    <xf numFmtId="0" fontId="39" fillId="0" borderId="0" xfId="30" applyFont="1" applyFill="1" applyAlignment="1">
      <alignment vertical="center"/>
    </xf>
    <xf numFmtId="10" fontId="15" fillId="0" borderId="1" xfId="44" applyNumberFormat="1" applyFont="1" applyFill="1" applyBorder="1" applyAlignment="1" applyProtection="1">
      <alignment horizontal="center" vertical="center" wrapText="1"/>
    </xf>
    <xf numFmtId="10" fontId="15" fillId="0" borderId="0" xfId="44" applyNumberFormat="1" applyFont="1" applyFill="1" applyBorder="1" applyAlignment="1" applyProtection="1">
      <alignment horizontal="center" vertical="center" wrapText="1"/>
    </xf>
    <xf numFmtId="0" fontId="16" fillId="0" borderId="0" xfId="30" applyFont="1" applyFill="1"/>
    <xf numFmtId="49" fontId="15" fillId="0" borderId="1" xfId="0" applyNumberFormat="1" applyFont="1" applyFill="1" applyBorder="1" applyAlignment="1" applyProtection="1">
      <alignment horizontal="left" vertical="center" wrapText="1"/>
    </xf>
    <xf numFmtId="0" fontId="40" fillId="0" borderId="0" xfId="0" applyNumberFormat="1" applyFont="1" applyFill="1"/>
    <xf numFmtId="0" fontId="15" fillId="0" borderId="0" xfId="19" applyFont="1" applyFill="1" applyBorder="1" applyAlignment="1" applyProtection="1">
      <alignment horizontal="center" vertical="center" wrapText="1"/>
    </xf>
    <xf numFmtId="0" fontId="15" fillId="0" borderId="0" xfId="19" applyFont="1" applyFill="1" applyBorder="1" applyAlignment="1" applyProtection="1">
      <alignment horizontal="left" vertical="center"/>
    </xf>
    <xf numFmtId="0" fontId="15" fillId="0" borderId="0" xfId="19" applyFont="1" applyFill="1" applyBorder="1" applyAlignment="1" applyProtection="1">
      <alignment horizontal="left" vertical="center" wrapText="1"/>
    </xf>
    <xf numFmtId="166" fontId="16" fillId="0" borderId="0" xfId="30" applyNumberFormat="1" applyFont="1" applyFill="1"/>
    <xf numFmtId="9" fontId="16" fillId="0" borderId="0" xfId="30" applyNumberFormat="1" applyFont="1" applyFill="1"/>
    <xf numFmtId="10" fontId="16" fillId="0" borderId="0" xfId="30" applyNumberFormat="1" applyFont="1" applyFill="1"/>
    <xf numFmtId="0" fontId="16" fillId="0" borderId="0" xfId="30" applyFont="1" applyFill="1" applyBorder="1" applyAlignment="1">
      <alignment horizontal="center"/>
    </xf>
    <xf numFmtId="0" fontId="16" fillId="0" borderId="0" xfId="30" applyFont="1" applyFill="1" applyBorder="1"/>
    <xf numFmtId="0" fontId="39" fillId="0" borderId="0" xfId="30" applyFont="1" applyFill="1" applyBorder="1" applyAlignment="1">
      <alignment horizontal="center"/>
    </xf>
    <xf numFmtId="0" fontId="39" fillId="0" borderId="0" xfId="30" applyFont="1" applyFill="1" applyBorder="1"/>
    <xf numFmtId="0" fontId="39" fillId="0" borderId="0" xfId="30" applyFont="1" applyFill="1" applyAlignment="1">
      <alignment horizontal="center"/>
    </xf>
    <xf numFmtId="166" fontId="179" fillId="0" borderId="1" xfId="1" applyNumberFormat="1" applyFont="1" applyFill="1" applyBorder="1" applyAlignment="1" applyProtection="1">
      <alignment horizontal="right"/>
    </xf>
    <xf numFmtId="10" fontId="179" fillId="0" borderId="1" xfId="1" applyNumberFormat="1" applyFont="1" applyFill="1" applyBorder="1" applyAlignment="1" applyProtection="1">
      <alignment horizontal="right"/>
    </xf>
    <xf numFmtId="10" fontId="178" fillId="0" borderId="1" xfId="1" applyNumberFormat="1" applyFont="1" applyFill="1" applyBorder="1" applyAlignment="1" applyProtection="1">
      <alignment horizontal="right"/>
    </xf>
    <xf numFmtId="10" fontId="16" fillId="0" borderId="1" xfId="1" applyNumberFormat="1" applyFont="1" applyFill="1" applyBorder="1" applyAlignment="1" applyProtection="1">
      <alignment horizontal="right" vertical="center" wrapText="1"/>
    </xf>
    <xf numFmtId="10" fontId="16" fillId="0" borderId="1" xfId="1" applyNumberFormat="1" applyFont="1" applyFill="1" applyBorder="1" applyAlignment="1" applyProtection="1">
      <alignment vertical="center" wrapText="1"/>
    </xf>
    <xf numFmtId="166" fontId="16" fillId="0" borderId="1" xfId="1" applyNumberFormat="1" applyFont="1" applyFill="1" applyBorder="1" applyAlignment="1" applyProtection="1">
      <alignment vertical="center" wrapText="1"/>
    </xf>
    <xf numFmtId="166" fontId="16" fillId="0" borderId="1" xfId="1" applyNumberFormat="1" applyFont="1" applyFill="1" applyBorder="1" applyAlignment="1">
      <alignment vertical="center" wrapText="1"/>
      <protection locked="0"/>
    </xf>
    <xf numFmtId="43" fontId="16" fillId="0" borderId="1" xfId="1" applyFont="1" applyFill="1" applyBorder="1" applyAlignment="1" applyProtection="1">
      <alignment horizontal="right" vertical="center" wrapText="1"/>
    </xf>
    <xf numFmtId="165" fontId="16" fillId="0" borderId="1" xfId="1" applyNumberFormat="1" applyFont="1" applyFill="1" applyBorder="1" applyAlignment="1" applyProtection="1">
      <alignment vertical="center" wrapText="1"/>
    </xf>
    <xf numFmtId="43" fontId="16" fillId="0" borderId="1" xfId="1" applyNumberFormat="1" applyFont="1" applyFill="1" applyBorder="1" applyAlignment="1" applyProtection="1">
      <alignment vertical="center" wrapText="1"/>
    </xf>
    <xf numFmtId="43" fontId="16" fillId="0" borderId="1" xfId="1" applyNumberFormat="1" applyFont="1" applyFill="1" applyBorder="1" applyAlignment="1" applyProtection="1">
      <alignment horizontal="right" vertical="center" wrapText="1"/>
    </xf>
    <xf numFmtId="0" fontId="16" fillId="0" borderId="1" xfId="0" applyNumberFormat="1" applyFont="1" applyFill="1" applyBorder="1" applyAlignment="1" applyProtection="1">
      <alignment vertical="center" wrapText="1"/>
    </xf>
    <xf numFmtId="0" fontId="9" fillId="0" borderId="0" xfId="49" applyFill="1"/>
    <xf numFmtId="0" fontId="11" fillId="2" borderId="0" xfId="0" applyNumberFormat="1" applyFont="1" applyFill="1"/>
    <xf numFmtId="0" fontId="11" fillId="2" borderId="0" xfId="0" applyFont="1" applyFill="1"/>
    <xf numFmtId="0" fontId="11" fillId="0" borderId="0" xfId="0" applyNumberFormat="1" applyFont="1" applyFill="1"/>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49" fontId="15" fillId="0" borderId="3" xfId="0" applyNumberFormat="1" applyFont="1" applyFill="1" applyBorder="1" applyAlignment="1" applyProtection="1">
      <alignment horizontal="center" vertical="center" wrapText="1"/>
    </xf>
    <xf numFmtId="0" fontId="14" fillId="2" borderId="0" xfId="0" applyFont="1" applyFill="1" applyAlignment="1">
      <alignment horizontal="center" vertical="center"/>
    </xf>
    <xf numFmtId="0" fontId="16" fillId="0" borderId="1" xfId="0" applyFont="1" applyFill="1" applyBorder="1" applyAlignment="1">
      <alignment horizontal="center" vertical="center"/>
    </xf>
    <xf numFmtId="0" fontId="16" fillId="2" borderId="0" xfId="0" applyFont="1" applyFill="1" applyAlignment="1">
      <alignment horizontal="left" vertical="center" wrapText="1"/>
    </xf>
    <xf numFmtId="0" fontId="14" fillId="2" borderId="4" xfId="0" applyFont="1" applyFill="1" applyBorder="1" applyAlignment="1">
      <alignment horizontal="center" vertical="center"/>
    </xf>
    <xf numFmtId="43" fontId="16" fillId="2" borderId="0" xfId="1" applyFont="1" applyFill="1">
      <protection locked="0"/>
    </xf>
    <xf numFmtId="0" fontId="15" fillId="0" borderId="1" xfId="8" applyFont="1" applyFill="1" applyBorder="1" applyAlignment="1" applyProtection="1">
      <alignment horizontal="left" wrapText="1"/>
    </xf>
    <xf numFmtId="166" fontId="15" fillId="0" borderId="1" xfId="1" applyNumberFormat="1" applyFont="1" applyFill="1" applyBorder="1" applyAlignment="1" applyProtection="1">
      <alignment horizontal="left" wrapText="1"/>
      <protection locked="0"/>
    </xf>
    <xf numFmtId="166" fontId="15" fillId="2" borderId="1" xfId="1" applyNumberFormat="1" applyFont="1" applyFill="1" applyBorder="1" applyAlignment="1" applyProtection="1">
      <alignment horizontal="right" vertical="center" wrapText="1"/>
      <protection locked="0"/>
    </xf>
    <xf numFmtId="0" fontId="15" fillId="0" borderId="1" xfId="8" applyFont="1" applyFill="1" applyBorder="1" applyAlignment="1" applyProtection="1">
      <alignment horizontal="center" wrapText="1"/>
    </xf>
    <xf numFmtId="166" fontId="15" fillId="0" borderId="1" xfId="1" applyNumberFormat="1" applyFont="1" applyFill="1" applyBorder="1" applyAlignment="1" applyProtection="1">
      <alignment horizontal="left"/>
      <protection locked="0"/>
    </xf>
    <xf numFmtId="0" fontId="16" fillId="0" borderId="1" xfId="8" applyFont="1" applyFill="1" applyBorder="1" applyAlignment="1" applyProtection="1">
      <alignment horizontal="left" wrapText="1"/>
    </xf>
    <xf numFmtId="0" fontId="16" fillId="0" borderId="1" xfId="8" applyFont="1" applyFill="1" applyBorder="1" applyAlignment="1" applyProtection="1">
      <alignment horizontal="center" wrapText="1"/>
    </xf>
    <xf numFmtId="41" fontId="15" fillId="2" borderId="1" xfId="1" applyNumberFormat="1" applyFont="1" applyFill="1" applyBorder="1" applyAlignment="1" applyProtection="1">
      <alignment horizontal="right" vertical="center"/>
    </xf>
    <xf numFmtId="166" fontId="16" fillId="0" borderId="1" xfId="1" applyNumberFormat="1" applyFont="1" applyFill="1" applyBorder="1" applyAlignment="1" applyProtection="1">
      <alignment horizontal="left"/>
      <protection locked="0"/>
    </xf>
    <xf numFmtId="0" fontId="15" fillId="0" borderId="1" xfId="0" quotePrefix="1" applyFont="1" applyFill="1" applyBorder="1" applyAlignment="1">
      <alignment horizontal="center"/>
    </xf>
    <xf numFmtId="0" fontId="16" fillId="0" borderId="1" xfId="0" quotePrefix="1" applyFont="1" applyFill="1" applyBorder="1" applyAlignment="1">
      <alignment horizontal="center"/>
    </xf>
    <xf numFmtId="43" fontId="15" fillId="2" borderId="1" xfId="1" applyFont="1" applyFill="1" applyBorder="1" applyAlignment="1">
      <alignment horizontal="right" vertical="center"/>
      <protection locked="0"/>
    </xf>
    <xf numFmtId="43" fontId="16" fillId="2" borderId="1" xfId="1" applyFont="1" applyFill="1" applyBorder="1" applyAlignment="1">
      <alignment horizontal="right" vertical="center"/>
      <protection locked="0"/>
    </xf>
    <xf numFmtId="43" fontId="16" fillId="2" borderId="1" xfId="1" applyFont="1" applyFill="1" applyBorder="1" applyAlignment="1">
      <alignment horizontal="right" vertical="center" wrapText="1"/>
      <protection locked="0"/>
    </xf>
    <xf numFmtId="0" fontId="30" fillId="0" borderId="0" xfId="30" applyFont="1" applyFill="1"/>
    <xf numFmtId="166" fontId="16" fillId="0" borderId="0" xfId="4" applyNumberFormat="1" applyFont="1" applyFill="1"/>
    <xf numFmtId="0" fontId="15" fillId="0" borderId="1" xfId="0" applyFont="1" applyFill="1" applyBorder="1" applyAlignment="1">
      <alignment horizontal="center" vertical="center"/>
    </xf>
    <xf numFmtId="168" fontId="16" fillId="0" borderId="1" xfId="0" applyNumberFormat="1" applyFont="1" applyFill="1" applyBorder="1" applyAlignment="1" applyProtection="1">
      <alignment horizontal="right" vertical="center" wrapText="1"/>
    </xf>
    <xf numFmtId="164" fontId="16" fillId="0" borderId="1" xfId="30" applyNumberFormat="1" applyFont="1" applyFill="1" applyBorder="1" applyAlignment="1">
      <alignment horizontal="right" vertical="center"/>
    </xf>
    <xf numFmtId="49" fontId="14" fillId="0" borderId="1" xfId="19" applyNumberFormat="1" applyFont="1" applyFill="1" applyBorder="1" applyAlignment="1" applyProtection="1">
      <alignment horizontal="left" vertical="center" wrapText="1"/>
    </xf>
    <xf numFmtId="11" fontId="16" fillId="0" borderId="1" xfId="19" applyNumberFormat="1" applyFont="1" applyFill="1" applyBorder="1" applyAlignment="1" applyProtection="1">
      <alignment horizontal="left" vertical="center" wrapText="1"/>
    </xf>
    <xf numFmtId="41" fontId="16" fillId="0" borderId="1" xfId="0" applyNumberFormat="1" applyFont="1" applyFill="1" applyBorder="1" applyAlignment="1" applyProtection="1">
      <alignment horizontal="right" vertical="center" wrapText="1"/>
    </xf>
    <xf numFmtId="41" fontId="15" fillId="0" borderId="1" xfId="0" applyNumberFormat="1" applyFont="1" applyFill="1" applyBorder="1" applyAlignment="1" applyProtection="1">
      <alignment horizontal="right" vertical="center" wrapText="1"/>
    </xf>
    <xf numFmtId="166" fontId="16" fillId="0" borderId="1" xfId="0" applyNumberFormat="1" applyFont="1" applyFill="1" applyBorder="1" applyAlignment="1" applyProtection="1">
      <alignment horizontal="right" vertical="center" wrapText="1"/>
    </xf>
    <xf numFmtId="43" fontId="16" fillId="0" borderId="1" xfId="0" applyNumberFormat="1" applyFont="1" applyFill="1" applyBorder="1" applyAlignment="1" applyProtection="1">
      <alignment horizontal="right" vertical="center" wrapText="1"/>
    </xf>
    <xf numFmtId="166" fontId="16" fillId="0" borderId="1" xfId="30" applyNumberFormat="1" applyFont="1" applyFill="1" applyBorder="1" applyAlignment="1">
      <alignment horizontal="right" vertical="center"/>
    </xf>
    <xf numFmtId="164" fontId="15" fillId="0" borderId="1" xfId="30" applyNumberFormat="1" applyFont="1" applyFill="1" applyBorder="1" applyAlignment="1">
      <alignment horizontal="right" vertical="center"/>
    </xf>
    <xf numFmtId="166" fontId="16" fillId="0" borderId="1" xfId="1" applyNumberFormat="1" applyFont="1" applyFill="1" applyBorder="1" applyAlignment="1" applyProtection="1">
      <alignment horizontal="right" vertical="center"/>
    </xf>
    <xf numFmtId="10" fontId="16" fillId="0" borderId="1" xfId="0" applyNumberFormat="1" applyFont="1" applyFill="1" applyBorder="1" applyAlignment="1" applyProtection="1">
      <alignment horizontal="right" vertical="center" wrapText="1"/>
    </xf>
    <xf numFmtId="166" fontId="16" fillId="0" borderId="1" xfId="2" applyNumberFormat="1" applyFont="1" applyFill="1" applyBorder="1" applyAlignment="1">
      <alignment horizontal="right" vertical="center"/>
    </xf>
    <xf numFmtId="43" fontId="16" fillId="0" borderId="1" xfId="1" applyFont="1" applyFill="1" applyBorder="1" applyAlignment="1">
      <alignment horizontal="right" vertical="center"/>
      <protection locked="0"/>
    </xf>
    <xf numFmtId="0" fontId="16" fillId="0" borderId="0" xfId="30" applyFont="1" applyFill="1" applyBorder="1" applyAlignment="1">
      <alignment vertical="center"/>
    </xf>
    <xf numFmtId="0" fontId="39" fillId="4" borderId="0" xfId="30" applyFont="1" applyFill="1"/>
    <xf numFmtId="0" fontId="39" fillId="2" borderId="0" xfId="30" applyFont="1" applyFill="1"/>
    <xf numFmtId="0" fontId="15" fillId="2" borderId="0" xfId="30" applyFont="1" applyFill="1" applyAlignment="1">
      <alignment vertical="center"/>
    </xf>
    <xf numFmtId="0" fontId="15" fillId="5" borderId="1" xfId="0" applyFont="1" applyFill="1" applyBorder="1" applyAlignment="1" applyProtection="1">
      <alignment horizontal="center" vertical="center" wrapText="1"/>
    </xf>
    <xf numFmtId="0" fontId="15" fillId="5" borderId="1" xfId="0" applyNumberFormat="1" applyFont="1" applyFill="1" applyBorder="1" applyAlignment="1" applyProtection="1">
      <alignment horizontal="center" vertical="center" wrapText="1"/>
    </xf>
    <xf numFmtId="0" fontId="16" fillId="2" borderId="0" xfId="30" applyFont="1" applyFill="1" applyAlignment="1">
      <alignment vertical="center"/>
    </xf>
    <xf numFmtId="0" fontId="16" fillId="4" borderId="0" xfId="30" applyFont="1" applyFill="1" applyAlignment="1">
      <alignment vertical="center"/>
    </xf>
    <xf numFmtId="0" fontId="16" fillId="2" borderId="0" xfId="30" applyFont="1" applyFill="1"/>
    <xf numFmtId="0" fontId="16" fillId="2" borderId="0" xfId="30" applyFont="1" applyFill="1" applyAlignment="1"/>
    <xf numFmtId="0" fontId="16" fillId="4" borderId="0" xfId="30" applyFont="1" applyFill="1"/>
    <xf numFmtId="0" fontId="15" fillId="2" borderId="0" xfId="0" applyFont="1" applyFill="1"/>
    <xf numFmtId="166" fontId="16" fillId="2" borderId="0" xfId="1" applyNumberFormat="1" applyFont="1" applyFill="1" applyProtection="1">
      <protection locked="0"/>
    </xf>
    <xf numFmtId="166" fontId="15" fillId="2" borderId="0" xfId="1" applyNumberFormat="1" applyFont="1" applyFill="1" applyProtection="1">
      <protection locked="0"/>
    </xf>
    <xf numFmtId="0" fontId="14" fillId="2" borderId="0" xfId="0" applyFont="1" applyFill="1"/>
    <xf numFmtId="166" fontId="14" fillId="2" borderId="0" xfId="1" applyNumberFormat="1" applyFont="1" applyFill="1" applyProtection="1">
      <protection locked="0"/>
    </xf>
    <xf numFmtId="0" fontId="16" fillId="2" borderId="2" xfId="0" applyFont="1" applyFill="1" applyBorder="1"/>
    <xf numFmtId="166" fontId="16" fillId="2" borderId="2" xfId="1" applyNumberFormat="1" applyFont="1" applyFill="1" applyBorder="1" applyProtection="1">
      <protection locked="0"/>
    </xf>
    <xf numFmtId="0" fontId="15" fillId="2" borderId="0" xfId="0" applyFont="1" applyFill="1" applyBorder="1"/>
    <xf numFmtId="166" fontId="15" fillId="2" borderId="0" xfId="1" applyNumberFormat="1" applyFont="1" applyFill="1" applyBorder="1" applyProtection="1">
      <protection locked="0"/>
    </xf>
    <xf numFmtId="166" fontId="16" fillId="2" borderId="0" xfId="1" applyNumberFormat="1" applyFont="1" applyFill="1" applyBorder="1" applyProtection="1">
      <protection locked="0"/>
    </xf>
    <xf numFmtId="0" fontId="39" fillId="0" borderId="0" xfId="30" applyFont="1"/>
    <xf numFmtId="0" fontId="39" fillId="2" borderId="0" xfId="30" applyFont="1" applyFill="1" applyAlignment="1">
      <alignment horizontal="center"/>
    </xf>
    <xf numFmtId="0" fontId="15" fillId="6" borderId="1" xfId="30" applyFont="1" applyFill="1" applyBorder="1" applyAlignment="1">
      <alignment horizontal="center" vertical="center" wrapText="1"/>
    </xf>
    <xf numFmtId="0" fontId="16" fillId="2" borderId="1" xfId="30" applyFont="1" applyFill="1" applyBorder="1"/>
    <xf numFmtId="0" fontId="16" fillId="2" borderId="1" xfId="30" applyFont="1" applyFill="1" applyBorder="1" applyAlignment="1">
      <alignment vertical="center" wrapText="1"/>
    </xf>
    <xf numFmtId="41"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pplyProtection="1">
      <alignment horizontal="center" vertical="center" wrapText="1"/>
    </xf>
    <xf numFmtId="0" fontId="16" fillId="2" borderId="1" xfId="30" applyFont="1" applyFill="1" applyBorder="1" applyAlignment="1" applyProtection="1">
      <alignment horizontal="right" vertical="center" wrapText="1"/>
    </xf>
    <xf numFmtId="0" fontId="16" fillId="2" borderId="0" xfId="30" applyFont="1" applyFill="1" applyAlignment="1">
      <alignment horizontal="center"/>
    </xf>
    <xf numFmtId="0" fontId="39" fillId="2" borderId="2" xfId="30" applyFont="1" applyFill="1" applyBorder="1"/>
    <xf numFmtId="0" fontId="39" fillId="4" borderId="0" xfId="30" applyFont="1" applyFill="1" applyAlignment="1">
      <alignment horizontal="center"/>
    </xf>
    <xf numFmtId="0" fontId="16" fillId="0" borderId="0" xfId="0" applyFont="1" applyFill="1" applyAlignment="1">
      <alignment horizontal="left" vertical="center" wrapText="1"/>
    </xf>
    <xf numFmtId="14" fontId="16" fillId="0" borderId="0" xfId="0" applyNumberFormat="1" applyFont="1" applyFill="1" applyAlignment="1">
      <alignment horizontal="left" vertical="center" wrapText="1"/>
    </xf>
    <xf numFmtId="0" fontId="15" fillId="0" borderId="0" xfId="0" applyFont="1" applyFill="1" applyAlignment="1">
      <alignment horizontal="left" vertical="center" wrapText="1"/>
    </xf>
    <xf numFmtId="0" fontId="43" fillId="0" borderId="0" xfId="0" applyFont="1" applyFill="1" applyAlignment="1">
      <alignment horizontal="right" vertical="center" wrapText="1"/>
    </xf>
    <xf numFmtId="0" fontId="44" fillId="0" borderId="0" xfId="0" applyFont="1" applyFill="1" applyAlignment="1">
      <alignment horizontal="right" vertical="center" wrapText="1"/>
    </xf>
    <xf numFmtId="0" fontId="13" fillId="0" borderId="0" xfId="0" applyFont="1" applyFill="1" applyAlignment="1">
      <alignment horizontal="center" vertical="center" wrapText="1"/>
    </xf>
    <xf numFmtId="0" fontId="16" fillId="2" borderId="0" xfId="0" applyFont="1" applyFill="1" applyAlignment="1">
      <alignment horizontal="center" vertical="center"/>
    </xf>
    <xf numFmtId="49" fontId="15" fillId="0" borderId="3" xfId="0" applyNumberFormat="1" applyFont="1" applyFill="1" applyBorder="1" applyAlignment="1" applyProtection="1">
      <alignment horizontal="center" vertical="center" wrapText="1"/>
    </xf>
    <xf numFmtId="49" fontId="15" fillId="0" borderId="5" xfId="0" applyNumberFormat="1" applyFont="1" applyFill="1" applyBorder="1" applyAlignment="1" applyProtection="1">
      <alignment horizontal="center" vertical="center" wrapText="1"/>
    </xf>
    <xf numFmtId="49" fontId="15" fillId="0" borderId="6" xfId="0" applyNumberFormat="1" applyFont="1" applyFill="1" applyBorder="1" applyAlignment="1" applyProtection="1">
      <alignment horizontal="center" vertical="center" wrapText="1"/>
    </xf>
    <xf numFmtId="49" fontId="15" fillId="0" borderId="7" xfId="0"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xf>
    <xf numFmtId="0" fontId="15" fillId="0" borderId="0" xfId="0" applyFont="1" applyFill="1" applyAlignment="1">
      <alignment horizontal="center"/>
    </xf>
    <xf numFmtId="0" fontId="24" fillId="0" borderId="0" xfId="0" applyFont="1" applyFill="1" applyAlignment="1">
      <alignment horizontal="right" vertical="center" wrapText="1"/>
    </xf>
    <xf numFmtId="0" fontId="25" fillId="0" borderId="0" xfId="0" applyFont="1" applyFill="1" applyAlignment="1">
      <alignment horizontal="right" vertical="center" wrapText="1"/>
    </xf>
    <xf numFmtId="0" fontId="14" fillId="2" borderId="0" xfId="0" applyFont="1" applyFill="1" applyAlignment="1">
      <alignment horizontal="center" vertical="center"/>
    </xf>
    <xf numFmtId="0" fontId="16" fillId="0" borderId="0" xfId="0" applyFont="1" applyFill="1" applyAlignment="1">
      <alignment horizontal="center" vertical="top"/>
    </xf>
    <xf numFmtId="0" fontId="16" fillId="0" borderId="0" xfId="43" applyFont="1" applyFill="1" applyAlignment="1">
      <alignment horizontal="center" vertical="center"/>
    </xf>
    <xf numFmtId="0" fontId="35" fillId="0" borderId="0" xfId="0" applyFont="1" applyFill="1" applyAlignment="1">
      <alignment horizontal="right" vertical="center" wrapText="1"/>
    </xf>
    <xf numFmtId="0" fontId="47" fillId="0" borderId="0" xfId="0" applyFont="1" applyFill="1" applyAlignment="1">
      <alignment horizontal="right" vertical="center" wrapText="1"/>
    </xf>
    <xf numFmtId="0" fontId="14" fillId="0" borderId="0" xfId="0" applyFont="1" applyFill="1" applyAlignment="1">
      <alignment horizontal="center" vertical="center"/>
    </xf>
    <xf numFmtId="0" fontId="27" fillId="0" borderId="0" xfId="0" applyFont="1" applyFill="1" applyAlignment="1">
      <alignment horizontal="right" vertical="center" wrapText="1"/>
    </xf>
    <xf numFmtId="0" fontId="15" fillId="2" borderId="0" xfId="0" applyFont="1" applyFill="1" applyAlignment="1">
      <alignment horizontal="left" vertical="center" wrapText="1"/>
    </xf>
    <xf numFmtId="0" fontId="16" fillId="0" borderId="1" xfId="0" applyFont="1" applyFill="1" applyBorder="1" applyAlignment="1">
      <alignment horizontal="center" vertical="center"/>
    </xf>
    <xf numFmtId="0" fontId="13" fillId="2" borderId="0" xfId="0" applyFont="1" applyFill="1" applyAlignment="1">
      <alignment horizontal="center" vertical="center" wrapText="1"/>
    </xf>
    <xf numFmtId="0" fontId="16" fillId="2" borderId="0" xfId="0" applyFont="1" applyFill="1" applyAlignment="1">
      <alignment horizontal="left" vertical="center" wrapText="1"/>
    </xf>
    <xf numFmtId="0" fontId="15" fillId="6" borderId="6" xfId="30" applyFont="1" applyFill="1" applyBorder="1" applyAlignment="1">
      <alignment horizontal="center" vertical="center" wrapText="1"/>
    </xf>
    <xf numFmtId="0" fontId="15" fillId="6" borderId="7" xfId="30" applyFont="1" applyFill="1" applyBorder="1" applyAlignment="1">
      <alignment horizontal="center" vertical="center" wrapText="1"/>
    </xf>
    <xf numFmtId="0" fontId="15" fillId="6" borderId="3" xfId="30" applyFont="1" applyFill="1" applyBorder="1" applyAlignment="1">
      <alignment horizontal="center" vertical="center" wrapText="1"/>
    </xf>
    <xf numFmtId="0" fontId="15" fillId="6" borderId="5" xfId="30" applyFont="1" applyFill="1" applyBorder="1" applyAlignment="1">
      <alignment horizontal="center" vertical="center" wrapText="1"/>
    </xf>
    <xf numFmtId="0" fontId="15" fillId="6" borderId="6" xfId="30" applyFont="1" applyFill="1" applyBorder="1" applyAlignment="1" applyProtection="1">
      <alignment horizontal="center" vertical="center" wrapText="1"/>
    </xf>
    <xf numFmtId="0" fontId="15" fillId="6" borderId="7" xfId="30" applyFont="1" applyFill="1" applyBorder="1" applyAlignment="1" applyProtection="1">
      <alignment horizontal="center" vertical="center" wrapText="1"/>
    </xf>
    <xf numFmtId="0" fontId="50" fillId="0" borderId="0" xfId="48" applyFont="1" applyFill="1" applyAlignment="1">
      <alignment horizontal="right" vertical="center" wrapText="1"/>
    </xf>
    <xf numFmtId="0" fontId="12" fillId="0" borderId="0" xfId="48" applyFont="1" applyFill="1" applyAlignment="1">
      <alignment horizontal="right" vertical="center" wrapText="1"/>
    </xf>
    <xf numFmtId="0" fontId="13" fillId="2" borderId="0" xfId="48" applyFont="1" applyFill="1" applyAlignment="1">
      <alignment horizontal="center" vertical="center" wrapText="1"/>
    </xf>
    <xf numFmtId="15" fontId="14" fillId="2" borderId="0" xfId="48" applyNumberFormat="1" applyFont="1" applyFill="1" applyAlignment="1">
      <alignment horizontal="center" vertical="center"/>
    </xf>
    <xf numFmtId="0" fontId="14" fillId="2" borderId="0" xfId="48" applyFont="1" applyFill="1" applyAlignment="1">
      <alignment horizontal="center" vertical="center"/>
    </xf>
    <xf numFmtId="0" fontId="15" fillId="2" borderId="0" xfId="48" applyFont="1" applyFill="1" applyAlignment="1">
      <alignment horizontal="left" vertical="center" wrapText="1"/>
    </xf>
    <xf numFmtId="0" fontId="34" fillId="2" borderId="0" xfId="48" applyFont="1" applyFill="1" applyAlignment="1">
      <alignment horizontal="left" vertical="center" wrapText="1"/>
    </xf>
    <xf numFmtId="0" fontId="16" fillId="2" borderId="0" xfId="48" applyFont="1" applyFill="1" applyAlignment="1">
      <alignment horizontal="left" vertical="center" wrapText="1"/>
    </xf>
    <xf numFmtId="0" fontId="46" fillId="2" borderId="0" xfId="48" applyFont="1" applyFill="1" applyAlignment="1">
      <alignment horizontal="left" vertical="center" wrapText="1"/>
    </xf>
    <xf numFmtId="0" fontId="51" fillId="2" borderId="2" xfId="49" applyFont="1" applyFill="1" applyBorder="1" applyAlignment="1">
      <alignment horizontal="left"/>
    </xf>
    <xf numFmtId="0" fontId="31" fillId="6" borderId="6" xfId="49" applyFont="1" applyFill="1" applyBorder="1" applyAlignment="1">
      <alignment horizontal="center" vertical="center" wrapText="1"/>
    </xf>
    <xf numFmtId="0" fontId="31" fillId="6" borderId="7" xfId="49" applyFont="1" applyFill="1" applyBorder="1" applyAlignment="1">
      <alignment horizontal="center" vertical="center" wrapText="1"/>
    </xf>
    <xf numFmtId="0" fontId="31" fillId="6" borderId="1" xfId="49" applyFont="1" applyFill="1" applyBorder="1" applyAlignment="1">
      <alignment horizontal="center" vertical="center" wrapText="1"/>
    </xf>
    <xf numFmtId="0" fontId="32" fillId="2" borderId="9" xfId="49" applyFont="1" applyFill="1" applyBorder="1" applyAlignment="1">
      <alignment horizontal="left"/>
    </xf>
    <xf numFmtId="0" fontId="15" fillId="0" borderId="0" xfId="48" applyFont="1" applyFill="1" applyAlignment="1">
      <alignment horizontal="right" vertical="center" wrapText="1"/>
    </xf>
    <xf numFmtId="0" fontId="14" fillId="0" borderId="0" xfId="48" applyFont="1" applyFill="1" applyAlignment="1">
      <alignment horizontal="right" vertical="center" wrapText="1"/>
    </xf>
    <xf numFmtId="0" fontId="13" fillId="0" borderId="0" xfId="48" applyFont="1" applyFill="1" applyAlignment="1">
      <alignment horizontal="center" vertical="center" wrapText="1"/>
    </xf>
    <xf numFmtId="15" fontId="14" fillId="0" borderId="0" xfId="48" applyNumberFormat="1" applyFont="1" applyFill="1" applyAlignment="1">
      <alignment horizontal="center" vertical="center"/>
    </xf>
    <xf numFmtId="0" fontId="14" fillId="0" borderId="0" xfId="48" applyFont="1" applyFill="1" applyAlignment="1">
      <alignment horizontal="center" vertical="center"/>
    </xf>
    <xf numFmtId="0" fontId="16" fillId="0" borderId="0" xfId="48" applyFont="1" applyFill="1" applyAlignment="1">
      <alignment vertical="center" wrapText="1"/>
    </xf>
    <xf numFmtId="3" fontId="34" fillId="0" borderId="0" xfId="49" applyNumberFormat="1" applyFont="1" applyFill="1" applyAlignment="1">
      <alignment horizontal="left" vertical="center" wrapText="1"/>
    </xf>
    <xf numFmtId="3" fontId="15" fillId="0" borderId="0" xfId="49" applyNumberFormat="1" applyFont="1" applyFill="1" applyAlignment="1">
      <alignment horizontal="left" vertical="center" wrapText="1"/>
    </xf>
    <xf numFmtId="3" fontId="16" fillId="0" borderId="0" xfId="49" applyNumberFormat="1" applyFont="1" applyFill="1" applyAlignment="1">
      <alignment horizontal="left" vertical="top" wrapText="1"/>
    </xf>
    <xf numFmtId="0" fontId="46" fillId="0" borderId="0" xfId="48" applyFont="1" applyFill="1" applyAlignment="1">
      <alignment vertical="center" wrapText="1"/>
    </xf>
    <xf numFmtId="3" fontId="34" fillId="0" borderId="0" xfId="496" applyNumberFormat="1" applyFont="1" applyFill="1" applyAlignment="1">
      <alignment horizontal="left" vertical="center" wrapText="1"/>
    </xf>
    <xf numFmtId="0" fontId="14" fillId="0" borderId="9" xfId="48" applyFont="1" applyFill="1" applyBorder="1" applyAlignment="1">
      <alignment horizontal="left" vertical="center"/>
    </xf>
    <xf numFmtId="0" fontId="15" fillId="6" borderId="6" xfId="19" applyNumberFormat="1" applyFont="1" applyFill="1" applyBorder="1" applyAlignment="1" applyProtection="1">
      <alignment horizontal="center" vertical="center" wrapText="1"/>
    </xf>
    <xf numFmtId="0" fontId="15" fillId="6" borderId="7" xfId="19" applyNumberFormat="1" applyFont="1" applyFill="1" applyBorder="1" applyAlignment="1" applyProtection="1">
      <alignment horizontal="center" vertical="center" wrapText="1"/>
    </xf>
    <xf numFmtId="166" fontId="15" fillId="6" borderId="3" xfId="237" applyNumberFormat="1" applyFont="1" applyFill="1" applyBorder="1" applyAlignment="1" applyProtection="1">
      <alignment horizontal="center" vertical="center" wrapText="1"/>
    </xf>
    <xf numFmtId="166" fontId="15" fillId="6" borderId="5" xfId="237" applyNumberFormat="1" applyFont="1" applyFill="1" applyBorder="1" applyAlignment="1" applyProtection="1">
      <alignment horizontal="center" vertical="center" wrapText="1"/>
    </xf>
    <xf numFmtId="3" fontId="15" fillId="0" borderId="0" xfId="496" applyNumberFormat="1" applyFont="1" applyFill="1" applyAlignment="1">
      <alignment horizontal="left" vertical="center" wrapText="1"/>
    </xf>
    <xf numFmtId="0" fontId="15" fillId="0" borderId="0" xfId="48" applyFont="1" applyFill="1" applyAlignment="1">
      <alignment horizontal="right" wrapText="1"/>
    </xf>
    <xf numFmtId="3" fontId="16" fillId="0" borderId="0" xfId="496" applyNumberFormat="1" applyFont="1" applyFill="1" applyAlignment="1">
      <alignment horizontal="left" vertical="center" wrapText="1"/>
    </xf>
    <xf numFmtId="0" fontId="34" fillId="0" borderId="0" xfId="48" applyFont="1" applyFill="1" applyAlignment="1">
      <alignment vertical="center" wrapText="1"/>
    </xf>
    <xf numFmtId="0" fontId="15" fillId="0" borderId="6" xfId="19" applyNumberFormat="1" applyFont="1" applyFill="1" applyBorder="1" applyAlignment="1" applyProtection="1">
      <alignment horizontal="center" vertical="center" wrapText="1"/>
    </xf>
    <xf numFmtId="0" fontId="15" fillId="0" borderId="7" xfId="19" applyNumberFormat="1" applyFont="1" applyFill="1" applyBorder="1" applyAlignment="1" applyProtection="1">
      <alignment horizontal="center" vertical="center" wrapText="1"/>
    </xf>
    <xf numFmtId="166" fontId="15" fillId="0" borderId="3" xfId="237" applyNumberFormat="1" applyFont="1" applyFill="1" applyBorder="1" applyAlignment="1" applyProtection="1">
      <alignment horizontal="center" vertical="center" wrapText="1"/>
    </xf>
    <xf numFmtId="166" fontId="15" fillId="0" borderId="5" xfId="237" applyNumberFormat="1" applyFont="1" applyFill="1" applyBorder="1" applyAlignment="1" applyProtection="1">
      <alignment horizontal="center" vertical="center" wrapText="1"/>
    </xf>
    <xf numFmtId="166" fontId="15" fillId="0" borderId="6" xfId="237" applyNumberFormat="1" applyFont="1" applyFill="1" applyBorder="1" applyAlignment="1" applyProtection="1">
      <alignment horizontal="center" vertical="center" wrapText="1"/>
    </xf>
    <xf numFmtId="166" fontId="15" fillId="0" borderId="7" xfId="237" applyNumberFormat="1" applyFont="1" applyFill="1" applyBorder="1" applyAlignment="1" applyProtection="1">
      <alignment horizontal="center" vertical="center" wrapText="1"/>
    </xf>
    <xf numFmtId="0" fontId="31" fillId="0" borderId="0" xfId="48" applyFont="1" applyFill="1" applyAlignment="1">
      <alignment horizontal="right" vertical="center" wrapText="1"/>
    </xf>
    <xf numFmtId="0" fontId="32" fillId="0" borderId="0" xfId="48" applyFont="1" applyFill="1" applyAlignment="1">
      <alignment horizontal="right" vertical="center" wrapText="1"/>
    </xf>
    <xf numFmtId="0" fontId="155" fillId="0" borderId="0" xfId="48" applyFont="1" applyFill="1" applyAlignment="1">
      <alignment horizontal="center" vertical="center" wrapText="1"/>
    </xf>
    <xf numFmtId="15" fontId="32" fillId="0" borderId="0" xfId="48" applyNumberFormat="1" applyFont="1" applyFill="1" applyAlignment="1">
      <alignment horizontal="center" vertical="center"/>
    </xf>
    <xf numFmtId="0" fontId="32" fillId="0" borderId="0" xfId="48" applyFont="1" applyFill="1" applyAlignment="1">
      <alignment horizontal="center" vertical="center"/>
    </xf>
    <xf numFmtId="0" fontId="30" fillId="0" borderId="0" xfId="48" applyFont="1" applyFill="1" applyAlignment="1">
      <alignment vertical="center" wrapText="1"/>
    </xf>
    <xf numFmtId="3" fontId="21" fillId="0" borderId="0" xfId="496" applyNumberFormat="1" applyFont="1" applyFill="1" applyAlignment="1">
      <alignment horizontal="left" vertical="center" wrapText="1"/>
    </xf>
    <xf numFmtId="3" fontId="17" fillId="0" borderId="0" xfId="496" applyNumberFormat="1" applyFont="1" applyFill="1" applyAlignment="1">
      <alignment horizontal="left" vertical="center" wrapText="1"/>
    </xf>
    <xf numFmtId="0" fontId="31" fillId="0" borderId="0" xfId="48" applyFont="1" applyFill="1" applyAlignment="1">
      <alignment horizontal="center"/>
    </xf>
    <xf numFmtId="0" fontId="30" fillId="0" borderId="0" xfId="48" applyFont="1" applyFill="1" applyAlignment="1">
      <alignment horizontal="center"/>
    </xf>
    <xf numFmtId="0" fontId="15" fillId="0" borderId="3" xfId="19" applyNumberFormat="1" applyFont="1" applyFill="1" applyBorder="1" applyAlignment="1" applyProtection="1">
      <alignment horizontal="center" vertical="center" wrapText="1"/>
    </xf>
    <xf numFmtId="0" fontId="15" fillId="0" borderId="5" xfId="19" applyNumberFormat="1" applyFont="1" applyFill="1" applyBorder="1" applyAlignment="1" applyProtection="1">
      <alignment horizontal="center" vertical="center" wrapText="1"/>
    </xf>
    <xf numFmtId="0" fontId="15" fillId="0" borderId="32" xfId="19" applyNumberFormat="1" applyFont="1" applyFill="1" applyBorder="1" applyAlignment="1" applyProtection="1">
      <alignment horizontal="center" vertical="center" wrapText="1"/>
    </xf>
    <xf numFmtId="0" fontId="15" fillId="0" borderId="33" xfId="19" applyNumberFormat="1" applyFont="1" applyFill="1" applyBorder="1" applyAlignment="1" applyProtection="1">
      <alignment horizontal="center" vertical="center" wrapText="1"/>
    </xf>
  </cellXfs>
  <cellStyles count="96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20" sqref="B20"/>
    </sheetView>
  </sheetViews>
  <sheetFormatPr defaultRowHeight="12.75"/>
  <cols>
    <col min="2" max="2" width="41" customWidth="1"/>
    <col min="3" max="3" width="42" customWidth="1"/>
  </cols>
  <sheetData>
    <row r="1" spans="1:3">
      <c r="A1" s="138" t="s">
        <v>478</v>
      </c>
      <c r="B1" s="138" t="s">
        <v>479</v>
      </c>
      <c r="C1" s="138" t="s">
        <v>480</v>
      </c>
    </row>
    <row r="2" spans="1:3">
      <c r="A2" s="138"/>
      <c r="B2" s="139">
        <v>0</v>
      </c>
      <c r="C2" s="139">
        <v>0</v>
      </c>
    </row>
    <row r="3" spans="1:3">
      <c r="A3" s="138"/>
      <c r="B3" s="139">
        <v>0</v>
      </c>
      <c r="C3" s="139">
        <v>0</v>
      </c>
    </row>
    <row r="4" spans="1:3">
      <c r="A4" s="138"/>
      <c r="B4" s="139">
        <v>0</v>
      </c>
      <c r="C4" s="139">
        <v>0</v>
      </c>
    </row>
    <row r="5" spans="1:3">
      <c r="A5" s="138"/>
      <c r="B5" s="139">
        <v>0</v>
      </c>
      <c r="C5" s="139">
        <v>0</v>
      </c>
    </row>
    <row r="6" spans="1:3">
      <c r="A6" s="138"/>
      <c r="B6" s="139"/>
      <c r="C6" s="139">
        <v>0</v>
      </c>
    </row>
    <row r="7" spans="1:3">
      <c r="A7" s="138"/>
      <c r="B7" s="139"/>
      <c r="C7" s="139">
        <v>0</v>
      </c>
    </row>
    <row r="10" spans="1:3">
      <c r="B10" s="131" t="s">
        <v>664</v>
      </c>
    </row>
    <row r="11" spans="1:3">
      <c r="B11" s="132"/>
    </row>
    <row r="12" spans="1:3">
      <c r="B12" s="133" t="s">
        <v>670</v>
      </c>
    </row>
    <row r="13" spans="1:3" ht="15">
      <c r="B13" s="134"/>
    </row>
    <row r="14" spans="1:3" ht="21">
      <c r="B14" s="135" t="s">
        <v>672</v>
      </c>
    </row>
    <row r="15" spans="1:3" ht="15">
      <c r="B15" s="134"/>
    </row>
    <row r="16" spans="1:3" ht="21">
      <c r="B16" s="136" t="s">
        <v>666</v>
      </c>
      <c r="C16" s="136" t="s">
        <v>665</v>
      </c>
    </row>
    <row r="21" spans="2:3" ht="25.5">
      <c r="B21" s="137" t="s">
        <v>667</v>
      </c>
      <c r="C21" s="137" t="s">
        <v>663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sqref="A1:D1"/>
    </sheetView>
  </sheetViews>
  <sheetFormatPr defaultColWidth="9.140625" defaultRowHeight="15"/>
  <cols>
    <col min="1" max="1" width="4.85546875" style="171" customWidth="1"/>
    <col min="2" max="2" width="61.85546875" style="141" customWidth="1"/>
    <col min="3" max="3" width="33.5703125" style="141" customWidth="1"/>
    <col min="4" max="4" width="41.42578125" style="141" customWidth="1"/>
    <col min="5" max="16384" width="9.140625" style="141"/>
  </cols>
  <sheetData>
    <row r="1" spans="1:4" s="399" customFormat="1" ht="27.75" customHeight="1">
      <c r="A1" s="507" t="s">
        <v>591</v>
      </c>
      <c r="B1" s="507"/>
      <c r="C1" s="507"/>
      <c r="D1" s="507"/>
    </row>
    <row r="2" spans="1:4" s="399" customFormat="1" ht="28.5" customHeight="1">
      <c r="A2" s="508" t="s">
        <v>661</v>
      </c>
      <c r="B2" s="508"/>
      <c r="C2" s="508"/>
      <c r="D2" s="508"/>
    </row>
    <row r="3" spans="1:4" s="399" customFormat="1" ht="15" customHeight="1">
      <c r="A3" s="509" t="s">
        <v>503</v>
      </c>
      <c r="B3" s="509"/>
      <c r="C3" s="509"/>
      <c r="D3" s="509"/>
    </row>
    <row r="4" spans="1:4">
      <c r="A4" s="509"/>
      <c r="B4" s="509"/>
      <c r="C4" s="509"/>
      <c r="D4" s="509"/>
    </row>
    <row r="5" spans="1:4">
      <c r="A5" s="510" t="str">
        <f>'ngay thang'!B10</f>
        <v>Tháng 3 năm 2021/March 2021</v>
      </c>
      <c r="B5" s="511"/>
      <c r="C5" s="511"/>
      <c r="D5" s="511"/>
    </row>
    <row r="6" spans="1:4">
      <c r="A6" s="142"/>
      <c r="B6" s="142"/>
      <c r="C6" s="142"/>
      <c r="D6" s="142"/>
    </row>
    <row r="7" spans="1:4" ht="28.5" customHeight="1">
      <c r="A7" s="512" t="s">
        <v>504</v>
      </c>
      <c r="B7" s="512"/>
      <c r="C7" s="513" t="s">
        <v>497</v>
      </c>
      <c r="D7" s="512"/>
    </row>
    <row r="8" spans="1:4" ht="29.25" customHeight="1">
      <c r="A8" s="514" t="s">
        <v>505</v>
      </c>
      <c r="B8" s="514"/>
      <c r="C8" s="513" t="s">
        <v>506</v>
      </c>
      <c r="D8" s="514"/>
    </row>
    <row r="9" spans="1:4" ht="31.5" customHeight="1">
      <c r="A9" s="512" t="s">
        <v>507</v>
      </c>
      <c r="B9" s="512"/>
      <c r="C9" s="513" t="s">
        <v>317</v>
      </c>
      <c r="D9" s="512"/>
    </row>
    <row r="10" spans="1:4" ht="27" customHeight="1">
      <c r="A10" s="515" t="s">
        <v>508</v>
      </c>
      <c r="B10" s="514"/>
      <c r="C10" s="513" t="str">
        <f>'ngay thang'!B14</f>
        <v>Ngày 05 tháng 04 năm 2021
05 April 2021</v>
      </c>
      <c r="D10" s="513"/>
    </row>
    <row r="11" spans="1:4" ht="16.5" customHeight="1">
      <c r="A11" s="143"/>
      <c r="B11" s="143"/>
      <c r="C11" s="143"/>
      <c r="D11" s="143"/>
    </row>
    <row r="12" spans="1:4">
      <c r="A12" s="516" t="s">
        <v>509</v>
      </c>
      <c r="B12" s="516"/>
      <c r="C12" s="516"/>
      <c r="D12" s="516"/>
    </row>
    <row r="13" spans="1:4" s="144" customFormat="1" ht="15.75" customHeight="1">
      <c r="A13" s="517" t="s">
        <v>211</v>
      </c>
      <c r="B13" s="517" t="s">
        <v>510</v>
      </c>
      <c r="C13" s="519" t="s">
        <v>511</v>
      </c>
      <c r="D13" s="519"/>
    </row>
    <row r="14" spans="1:4" s="144" customFormat="1" ht="21" customHeight="1">
      <c r="A14" s="518"/>
      <c r="B14" s="518"/>
      <c r="C14" s="145" t="s">
        <v>512</v>
      </c>
      <c r="D14" s="145" t="s">
        <v>513</v>
      </c>
    </row>
    <row r="15" spans="1:4" s="144" customFormat="1" ht="12.75">
      <c r="A15" s="146" t="s">
        <v>46</v>
      </c>
      <c r="B15" s="147" t="s">
        <v>514</v>
      </c>
      <c r="C15" s="148"/>
      <c r="D15" s="148"/>
    </row>
    <row r="16" spans="1:4" s="144" customFormat="1" ht="12.75">
      <c r="A16" s="146" t="s">
        <v>515</v>
      </c>
      <c r="B16" s="147" t="s">
        <v>516</v>
      </c>
      <c r="C16" s="149"/>
      <c r="D16" s="149"/>
    </row>
    <row r="17" spans="1:4" s="144" customFormat="1" ht="12.75">
      <c r="A17" s="146" t="s">
        <v>517</v>
      </c>
      <c r="B17" s="147" t="s">
        <v>518</v>
      </c>
      <c r="C17" s="149"/>
      <c r="D17" s="149"/>
    </row>
    <row r="18" spans="1:4" s="144" customFormat="1" ht="12.75">
      <c r="A18" s="146" t="s">
        <v>56</v>
      </c>
      <c r="B18" s="147" t="s">
        <v>519</v>
      </c>
      <c r="C18" s="149"/>
      <c r="D18" s="149"/>
    </row>
    <row r="19" spans="1:4" s="144" customFormat="1" ht="12.75">
      <c r="A19" s="146" t="s">
        <v>515</v>
      </c>
      <c r="B19" s="147" t="s">
        <v>516</v>
      </c>
      <c r="C19" s="149"/>
      <c r="D19" s="149"/>
    </row>
    <row r="20" spans="1:4" s="144" customFormat="1" ht="12.75">
      <c r="A20" s="146" t="s">
        <v>517</v>
      </c>
      <c r="B20" s="147" t="s">
        <v>518</v>
      </c>
      <c r="C20" s="149"/>
      <c r="D20" s="149"/>
    </row>
    <row r="21" spans="1:4" s="144" customFormat="1" ht="12.75">
      <c r="A21" s="146" t="s">
        <v>133</v>
      </c>
      <c r="B21" s="147" t="s">
        <v>520</v>
      </c>
      <c r="C21" s="149"/>
      <c r="D21" s="149"/>
    </row>
    <row r="22" spans="1:4" s="144" customFormat="1" ht="12.75">
      <c r="A22" s="146" t="s">
        <v>515</v>
      </c>
      <c r="B22" s="147" t="s">
        <v>516</v>
      </c>
      <c r="C22" s="149"/>
      <c r="D22" s="149"/>
    </row>
    <row r="23" spans="1:4" s="144" customFormat="1" ht="12.75">
      <c r="A23" s="146" t="s">
        <v>517</v>
      </c>
      <c r="B23" s="147" t="s">
        <v>518</v>
      </c>
      <c r="C23" s="149"/>
      <c r="D23" s="149"/>
    </row>
    <row r="24" spans="1:4" s="144" customFormat="1" ht="12.75">
      <c r="A24" s="146" t="s">
        <v>135</v>
      </c>
      <c r="B24" s="147" t="s">
        <v>521</v>
      </c>
      <c r="C24" s="149"/>
      <c r="D24" s="149"/>
    </row>
    <row r="25" spans="1:4" s="144" customFormat="1" ht="12.75">
      <c r="A25" s="150">
        <v>1</v>
      </c>
      <c r="B25" s="151" t="s">
        <v>516</v>
      </c>
      <c r="C25" s="149"/>
      <c r="D25" s="149"/>
    </row>
    <row r="26" spans="1:4" s="144" customFormat="1" ht="12.75">
      <c r="A26" s="150">
        <v>2</v>
      </c>
      <c r="B26" s="151" t="s">
        <v>518</v>
      </c>
      <c r="C26" s="149"/>
      <c r="D26" s="149"/>
    </row>
    <row r="27" spans="1:4" s="144" customFormat="1" ht="12.75">
      <c r="A27" s="520" t="s">
        <v>522</v>
      </c>
      <c r="B27" s="520"/>
      <c r="C27" s="520"/>
      <c r="D27" s="520"/>
    </row>
    <row r="28" spans="1:4" s="144" customFormat="1" ht="12.75">
      <c r="A28" s="152"/>
      <c r="B28" s="153"/>
      <c r="C28" s="153"/>
      <c r="D28" s="153"/>
    </row>
    <row r="29" spans="1:4" s="144" customFormat="1" ht="12.75">
      <c r="A29" s="154" t="s">
        <v>178</v>
      </c>
      <c r="B29" s="155"/>
      <c r="C29" s="153"/>
      <c r="D29" s="156" t="s">
        <v>179</v>
      </c>
    </row>
    <row r="30" spans="1:4" s="144" customFormat="1" ht="12.75">
      <c r="A30" s="157" t="s">
        <v>180</v>
      </c>
      <c r="B30" s="155"/>
      <c r="C30" s="153"/>
      <c r="D30" s="158" t="s">
        <v>181</v>
      </c>
    </row>
    <row r="31" spans="1:4">
      <c r="A31" s="155"/>
      <c r="B31" s="155"/>
      <c r="C31" s="159"/>
      <c r="D31" s="160"/>
    </row>
    <row r="32" spans="1:4">
      <c r="A32" s="155"/>
      <c r="B32" s="155"/>
      <c r="C32" s="159"/>
      <c r="D32" s="160"/>
    </row>
    <row r="33" spans="1:4">
      <c r="A33" s="155"/>
      <c r="B33" s="155"/>
      <c r="C33" s="159"/>
      <c r="D33" s="160"/>
    </row>
    <row r="34" spans="1:4">
      <c r="A34" s="155"/>
      <c r="B34" s="155"/>
      <c r="C34" s="159"/>
      <c r="D34" s="160"/>
    </row>
    <row r="35" spans="1:4">
      <c r="A35" s="155"/>
      <c r="B35" s="155"/>
      <c r="C35" s="159"/>
      <c r="D35" s="160"/>
    </row>
    <row r="36" spans="1:4">
      <c r="A36" s="155"/>
      <c r="B36" s="155"/>
      <c r="C36" s="159"/>
      <c r="D36" s="160"/>
    </row>
    <row r="37" spans="1:4">
      <c r="A37" s="161"/>
      <c r="B37" s="161"/>
      <c r="C37" s="162"/>
      <c r="D37" s="163"/>
    </row>
    <row r="38" spans="1:4" s="168" customFormat="1">
      <c r="A38" s="164" t="s">
        <v>240</v>
      </c>
      <c r="B38" s="165"/>
      <c r="C38" s="166"/>
      <c r="D38" s="167" t="s">
        <v>523</v>
      </c>
    </row>
    <row r="39" spans="1:4">
      <c r="A39" s="169" t="s">
        <v>499</v>
      </c>
      <c r="B39" s="155"/>
      <c r="C39" s="170"/>
      <c r="D39" s="170"/>
    </row>
    <row r="40" spans="1:4">
      <c r="A40" s="155" t="s">
        <v>241</v>
      </c>
      <c r="B40" s="155"/>
      <c r="C40" s="159"/>
      <c r="D40" s="159"/>
    </row>
    <row r="41" spans="1:4">
      <c r="A41" s="141"/>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90" zoomScaleSheetLayoutView="90" workbookViewId="0">
      <selection activeCell="C38" sqref="C38"/>
    </sheetView>
  </sheetViews>
  <sheetFormatPr defaultColWidth="9.140625" defaultRowHeight="12.75"/>
  <cols>
    <col min="1" max="1" width="6.85546875" style="196" customWidth="1"/>
    <col min="2" max="2" width="48.28515625" style="173" customWidth="1"/>
    <col min="3" max="3" width="12.28515625" style="197" customWidth="1"/>
    <col min="4" max="4" width="15.42578125" style="197" customWidth="1"/>
    <col min="5" max="5" width="15.7109375" style="197" customWidth="1"/>
    <col min="6" max="6" width="20.42578125" style="197" customWidth="1"/>
    <col min="7" max="7" width="24.28515625" style="173" customWidth="1"/>
    <col min="8" max="8" width="19.140625" style="172" bestFit="1" customWidth="1"/>
    <col min="9" max="9" width="9.140625" style="173"/>
    <col min="10" max="10" width="12.85546875" style="173" bestFit="1" customWidth="1"/>
    <col min="11" max="11" width="5.42578125" style="173" bestFit="1" customWidth="1"/>
    <col min="12" max="12" width="9.140625" style="173" customWidth="1"/>
    <col min="13" max="13" width="24.5703125" style="173" bestFit="1" customWidth="1"/>
    <col min="14" max="16384" width="9.140625" style="173"/>
  </cols>
  <sheetData>
    <row r="1" spans="1:13" ht="33.75" customHeight="1">
      <c r="A1" s="521" t="s">
        <v>591</v>
      </c>
      <c r="B1" s="521"/>
      <c r="C1" s="521"/>
      <c r="D1" s="521"/>
      <c r="E1" s="521"/>
      <c r="F1" s="521"/>
      <c r="G1" s="521"/>
    </row>
    <row r="2" spans="1:13" ht="34.5" customHeight="1">
      <c r="A2" s="522" t="s">
        <v>662</v>
      </c>
      <c r="B2" s="522"/>
      <c r="C2" s="522"/>
      <c r="D2" s="522"/>
      <c r="E2" s="522"/>
      <c r="F2" s="522"/>
      <c r="G2" s="522"/>
    </row>
    <row r="3" spans="1:13" ht="39.75" customHeight="1">
      <c r="A3" s="523" t="s">
        <v>524</v>
      </c>
      <c r="B3" s="523"/>
      <c r="C3" s="523"/>
      <c r="D3" s="523"/>
      <c r="E3" s="523"/>
      <c r="F3" s="523"/>
      <c r="G3" s="523"/>
    </row>
    <row r="4" spans="1:13">
      <c r="A4" s="524" t="str">
        <f>'BC Han muc nuoc ngoai'!A5:D5</f>
        <v>Tháng 3 năm 2021/March 2021</v>
      </c>
      <c r="B4" s="525"/>
      <c r="C4" s="525"/>
      <c r="D4" s="525"/>
      <c r="E4" s="525"/>
      <c r="F4" s="525"/>
      <c r="G4" s="525"/>
    </row>
    <row r="5" spans="1:13">
      <c r="A5" s="174"/>
      <c r="B5" s="174"/>
      <c r="C5" s="174"/>
      <c r="D5" s="174"/>
      <c r="E5" s="174"/>
      <c r="F5" s="174"/>
      <c r="G5" s="174"/>
    </row>
    <row r="6" spans="1:13" s="176" customFormat="1" ht="28.5" customHeight="1">
      <c r="A6" s="526" t="s">
        <v>525</v>
      </c>
      <c r="B6" s="526"/>
      <c r="C6" s="527" t="s">
        <v>497</v>
      </c>
      <c r="D6" s="528"/>
      <c r="E6" s="528"/>
      <c r="F6" s="528"/>
      <c r="G6" s="528"/>
      <c r="H6" s="175"/>
    </row>
    <row r="7" spans="1:13" s="176" customFormat="1" ht="28.5" customHeight="1">
      <c r="A7" s="526" t="s">
        <v>505</v>
      </c>
      <c r="B7" s="526"/>
      <c r="C7" s="529" t="s">
        <v>669</v>
      </c>
      <c r="D7" s="529"/>
      <c r="E7" s="529"/>
      <c r="F7" s="529"/>
      <c r="G7" s="529"/>
      <c r="H7" s="175"/>
    </row>
    <row r="8" spans="1:13" s="176" customFormat="1" ht="28.5" customHeight="1">
      <c r="A8" s="526" t="s">
        <v>526</v>
      </c>
      <c r="B8" s="526"/>
      <c r="C8" s="527" t="s">
        <v>317</v>
      </c>
      <c r="D8" s="528"/>
      <c r="E8" s="528"/>
      <c r="F8" s="528"/>
      <c r="G8" s="528"/>
      <c r="H8" s="175"/>
    </row>
    <row r="9" spans="1:13" s="176" customFormat="1" ht="24.75" customHeight="1">
      <c r="A9" s="530" t="s">
        <v>508</v>
      </c>
      <c r="B9" s="530"/>
      <c r="C9" s="531" t="str">
        <f>'BC Han muc nuoc ngoai'!C10:D10</f>
        <v>Ngày 05 tháng 04 năm 2021
05 April 2021</v>
      </c>
      <c r="D9" s="531"/>
      <c r="E9" s="531"/>
      <c r="F9" s="177"/>
      <c r="G9" s="178"/>
      <c r="H9" s="175"/>
    </row>
    <row r="10" spans="1:13" s="176" customFormat="1" ht="9" customHeight="1">
      <c r="A10" s="143"/>
      <c r="B10" s="143"/>
      <c r="C10" s="179"/>
      <c r="D10" s="177"/>
      <c r="E10" s="177"/>
      <c r="F10" s="177"/>
      <c r="G10" s="178"/>
      <c r="H10" s="175"/>
    </row>
    <row r="11" spans="1:13" ht="10.15" customHeight="1">
      <c r="A11" s="180"/>
      <c r="B11" s="180"/>
      <c r="C11" s="180"/>
      <c r="D11" s="180"/>
      <c r="E11" s="180"/>
      <c r="F11" s="180"/>
      <c r="G11" s="180"/>
    </row>
    <row r="12" spans="1:13" ht="18" customHeight="1">
      <c r="A12" s="181" t="s">
        <v>527</v>
      </c>
      <c r="B12" s="181"/>
      <c r="C12" s="181"/>
      <c r="D12" s="181"/>
      <c r="E12" s="181"/>
      <c r="F12" s="181"/>
      <c r="G12" s="182"/>
    </row>
    <row r="13" spans="1:13" ht="30.75" customHeight="1">
      <c r="A13" s="533" t="s">
        <v>528</v>
      </c>
      <c r="B13" s="533" t="s">
        <v>252</v>
      </c>
      <c r="C13" s="535" t="s">
        <v>310</v>
      </c>
      <c r="D13" s="536"/>
      <c r="E13" s="535" t="s">
        <v>529</v>
      </c>
      <c r="F13" s="536"/>
      <c r="G13" s="533" t="s">
        <v>530</v>
      </c>
      <c r="M13" s="183"/>
    </row>
    <row r="14" spans="1:13" ht="28.5" customHeight="1">
      <c r="A14" s="534"/>
      <c r="B14" s="534"/>
      <c r="C14" s="184" t="s">
        <v>512</v>
      </c>
      <c r="D14" s="184" t="s">
        <v>531</v>
      </c>
      <c r="E14" s="184" t="s">
        <v>512</v>
      </c>
      <c r="F14" s="184" t="s">
        <v>531</v>
      </c>
      <c r="G14" s="534"/>
      <c r="M14" s="183"/>
    </row>
    <row r="15" spans="1:13" s="189" customFormat="1" ht="25.5">
      <c r="A15" s="185" t="s">
        <v>89</v>
      </c>
      <c r="B15" s="12" t="s">
        <v>532</v>
      </c>
      <c r="C15" s="186"/>
      <c r="D15" s="186"/>
      <c r="E15" s="186"/>
      <c r="F15" s="186"/>
      <c r="G15" s="187"/>
      <c r="H15" s="188"/>
    </row>
    <row r="16" spans="1:13" s="189" customFormat="1" ht="25.5">
      <c r="A16" s="185"/>
      <c r="B16" s="12" t="s">
        <v>533</v>
      </c>
      <c r="C16" s="186"/>
      <c r="D16" s="186"/>
      <c r="E16" s="186"/>
      <c r="F16" s="186"/>
      <c r="G16" s="187"/>
      <c r="H16" s="188"/>
    </row>
    <row r="17" spans="1:13" s="189" customFormat="1" ht="25.5">
      <c r="A17" s="185"/>
      <c r="B17" s="12" t="s">
        <v>534</v>
      </c>
      <c r="C17" s="186"/>
      <c r="D17" s="186"/>
      <c r="E17" s="186"/>
      <c r="F17" s="186"/>
      <c r="G17" s="187"/>
      <c r="H17" s="188"/>
    </row>
    <row r="18" spans="1:13" s="189" customFormat="1" ht="25.5">
      <c r="A18" s="185"/>
      <c r="B18" s="12" t="s">
        <v>403</v>
      </c>
      <c r="C18" s="186"/>
      <c r="D18" s="186"/>
      <c r="E18" s="186"/>
      <c r="F18" s="186"/>
      <c r="G18" s="187"/>
      <c r="H18" s="188"/>
    </row>
    <row r="19" spans="1:13" s="189" customFormat="1" ht="25.5">
      <c r="A19" s="185" t="s">
        <v>93</v>
      </c>
      <c r="B19" s="12" t="s">
        <v>404</v>
      </c>
      <c r="C19" s="186"/>
      <c r="D19" s="186"/>
      <c r="E19" s="186"/>
      <c r="F19" s="186"/>
      <c r="G19" s="187"/>
      <c r="H19" s="188"/>
    </row>
    <row r="20" spans="1:13" s="189" customFormat="1" ht="25.5">
      <c r="A20" s="185" t="s">
        <v>97</v>
      </c>
      <c r="B20" s="12" t="s">
        <v>535</v>
      </c>
      <c r="C20" s="186"/>
      <c r="D20" s="186"/>
      <c r="E20" s="186"/>
      <c r="F20" s="186"/>
      <c r="G20" s="187"/>
      <c r="H20" s="188"/>
    </row>
    <row r="21" spans="1:13" s="189" customFormat="1" ht="25.5">
      <c r="A21" s="185" t="s">
        <v>99</v>
      </c>
      <c r="B21" s="12" t="s">
        <v>409</v>
      </c>
      <c r="C21" s="186"/>
      <c r="D21" s="186"/>
      <c r="E21" s="186"/>
      <c r="F21" s="186"/>
      <c r="G21" s="187"/>
      <c r="H21" s="188"/>
    </row>
    <row r="22" spans="1:13" s="189" customFormat="1" ht="38.25">
      <c r="A22" s="185" t="s">
        <v>101</v>
      </c>
      <c r="B22" s="12" t="s">
        <v>536</v>
      </c>
      <c r="C22" s="186"/>
      <c r="D22" s="186"/>
      <c r="E22" s="186"/>
      <c r="F22" s="186"/>
      <c r="G22" s="187"/>
      <c r="H22" s="188"/>
    </row>
    <row r="23" spans="1:13" s="189" customFormat="1" ht="25.5">
      <c r="A23" s="185" t="s">
        <v>103</v>
      </c>
      <c r="B23" s="12" t="s">
        <v>412</v>
      </c>
      <c r="C23" s="186"/>
      <c r="D23" s="186"/>
      <c r="E23" s="186"/>
      <c r="F23" s="186"/>
      <c r="G23" s="187"/>
      <c r="H23" s="188"/>
    </row>
    <row r="24" spans="1:13" s="189" customFormat="1" ht="25.5">
      <c r="A24" s="185" t="s">
        <v>105</v>
      </c>
      <c r="B24" s="12" t="s">
        <v>413</v>
      </c>
      <c r="C24" s="186"/>
      <c r="D24" s="186"/>
      <c r="E24" s="186"/>
      <c r="F24" s="186"/>
      <c r="G24" s="187"/>
      <c r="H24" s="188"/>
    </row>
    <row r="25" spans="1:13" s="189" customFormat="1" ht="25.5">
      <c r="A25" s="185" t="s">
        <v>107</v>
      </c>
      <c r="B25" s="12" t="s">
        <v>537</v>
      </c>
      <c r="C25" s="190"/>
      <c r="D25" s="190"/>
      <c r="E25" s="190"/>
      <c r="F25" s="190"/>
      <c r="G25" s="191"/>
      <c r="H25" s="188"/>
    </row>
    <row r="26" spans="1:13" ht="30.75" customHeight="1">
      <c r="A26" s="533" t="s">
        <v>528</v>
      </c>
      <c r="B26" s="533" t="s">
        <v>257</v>
      </c>
      <c r="C26" s="535" t="s">
        <v>310</v>
      </c>
      <c r="D26" s="536"/>
      <c r="E26" s="535" t="s">
        <v>529</v>
      </c>
      <c r="F26" s="536"/>
      <c r="G26" s="533" t="s">
        <v>530</v>
      </c>
      <c r="M26" s="183"/>
    </row>
    <row r="27" spans="1:13" ht="28.5" customHeight="1">
      <c r="A27" s="534"/>
      <c r="B27" s="534"/>
      <c r="C27" s="184" t="s">
        <v>512</v>
      </c>
      <c r="D27" s="184" t="s">
        <v>531</v>
      </c>
      <c r="E27" s="184" t="s">
        <v>512</v>
      </c>
      <c r="F27" s="184" t="s">
        <v>531</v>
      </c>
      <c r="G27" s="534"/>
      <c r="M27" s="183"/>
    </row>
    <row r="28" spans="1:13" s="189" customFormat="1" ht="38.25">
      <c r="A28" s="185" t="s">
        <v>110</v>
      </c>
      <c r="B28" s="12" t="s">
        <v>538</v>
      </c>
      <c r="C28" s="190"/>
      <c r="D28" s="190"/>
      <c r="E28" s="190"/>
      <c r="F28" s="190"/>
      <c r="G28" s="187"/>
      <c r="H28" s="188"/>
    </row>
    <row r="29" spans="1:13" s="189" customFormat="1" ht="25.5">
      <c r="A29" s="185" t="s">
        <v>112</v>
      </c>
      <c r="B29" s="12" t="s">
        <v>416</v>
      </c>
      <c r="C29" s="186"/>
      <c r="D29" s="186"/>
      <c r="E29" s="186"/>
      <c r="F29" s="186"/>
      <c r="G29" s="187"/>
      <c r="H29" s="188"/>
    </row>
    <row r="30" spans="1:13" s="189" customFormat="1" ht="25.5">
      <c r="A30" s="185" t="s">
        <v>114</v>
      </c>
      <c r="B30" s="12" t="s">
        <v>424</v>
      </c>
      <c r="C30" s="190"/>
      <c r="D30" s="190"/>
      <c r="E30" s="190"/>
      <c r="F30" s="190"/>
      <c r="G30" s="191"/>
      <c r="H30" s="188"/>
    </row>
    <row r="31" spans="1:13" s="189" customFormat="1" ht="15">
      <c r="A31" s="532" t="s">
        <v>522</v>
      </c>
      <c r="B31" s="532"/>
      <c r="C31" s="532"/>
      <c r="D31" s="532"/>
      <c r="E31" s="532"/>
      <c r="F31" s="532"/>
      <c r="G31" s="532"/>
      <c r="H31" s="188"/>
    </row>
    <row r="32" spans="1:13" s="189" customFormat="1" ht="15">
      <c r="A32" s="192"/>
      <c r="B32" s="193"/>
      <c r="C32" s="194"/>
      <c r="D32" s="194"/>
      <c r="E32" s="194"/>
      <c r="F32" s="194"/>
      <c r="G32" s="195"/>
      <c r="H32" s="188"/>
    </row>
    <row r="33" spans="1:13" s="172" customFormat="1" ht="11.25" customHeight="1">
      <c r="A33" s="196"/>
      <c r="B33" s="173"/>
      <c r="C33" s="197"/>
      <c r="D33" s="197"/>
      <c r="E33" s="197"/>
      <c r="F33" s="197"/>
      <c r="G33" s="173"/>
      <c r="I33" s="173"/>
      <c r="J33" s="173"/>
      <c r="K33" s="173"/>
      <c r="L33" s="173"/>
      <c r="M33" s="173"/>
    </row>
    <row r="34" spans="1:13" s="172" customFormat="1" ht="5.25" customHeight="1">
      <c r="A34" s="173"/>
      <c r="B34" s="198"/>
      <c r="C34" s="173"/>
      <c r="D34" s="173"/>
      <c r="E34" s="173"/>
      <c r="F34" s="173"/>
      <c r="G34" s="173"/>
      <c r="I34" s="173"/>
      <c r="J34" s="173"/>
      <c r="K34" s="173"/>
      <c r="L34" s="173"/>
      <c r="M34" s="173"/>
    </row>
    <row r="35" spans="1:13" s="172" customFormat="1" ht="12.75" customHeight="1">
      <c r="A35" s="199" t="s">
        <v>178</v>
      </c>
      <c r="B35" s="199"/>
      <c r="C35" s="200"/>
      <c r="D35" s="200"/>
      <c r="E35" s="200" t="s">
        <v>179</v>
      </c>
      <c r="F35" s="200"/>
      <c r="G35" s="200"/>
      <c r="I35" s="173"/>
      <c r="J35" s="173"/>
      <c r="K35" s="173"/>
      <c r="L35" s="173"/>
      <c r="M35" s="173"/>
    </row>
    <row r="36" spans="1:13" s="172" customFormat="1">
      <c r="A36" s="201" t="s">
        <v>180</v>
      </c>
      <c r="B36" s="201"/>
      <c r="C36" s="202"/>
      <c r="D36" s="202"/>
      <c r="E36" s="202" t="s">
        <v>181</v>
      </c>
      <c r="F36" s="200"/>
      <c r="G36" s="200"/>
      <c r="I36" s="173"/>
      <c r="J36" s="173"/>
      <c r="K36" s="173"/>
      <c r="L36" s="173"/>
      <c r="M36" s="173"/>
    </row>
    <row r="37" spans="1:13" s="172" customFormat="1">
      <c r="A37" s="203"/>
      <c r="B37" s="203"/>
      <c r="C37" s="204"/>
      <c r="D37" s="204"/>
      <c r="E37" s="204"/>
      <c r="F37" s="204"/>
      <c r="G37" s="180"/>
      <c r="I37" s="173"/>
      <c r="J37" s="173"/>
      <c r="K37" s="173"/>
      <c r="L37" s="173"/>
      <c r="M37" s="173"/>
    </row>
    <row r="38" spans="1:13" s="172" customFormat="1">
      <c r="A38" s="203"/>
      <c r="B38" s="203"/>
      <c r="C38" s="204"/>
      <c r="D38" s="204"/>
      <c r="E38" s="204"/>
      <c r="F38" s="204"/>
      <c r="G38" s="180"/>
      <c r="I38" s="173"/>
      <c r="J38" s="173"/>
      <c r="K38" s="173"/>
      <c r="L38" s="173"/>
      <c r="M38" s="173"/>
    </row>
    <row r="39" spans="1:13" s="172" customFormat="1">
      <c r="A39" s="203"/>
      <c r="B39" s="203"/>
      <c r="C39" s="204"/>
      <c r="D39" s="204"/>
      <c r="E39" s="204"/>
      <c r="F39" s="204"/>
      <c r="G39" s="180"/>
      <c r="I39" s="173"/>
      <c r="J39" s="173"/>
      <c r="K39" s="173"/>
      <c r="L39" s="173"/>
      <c r="M39" s="173"/>
    </row>
    <row r="40" spans="1:13" s="172" customFormat="1">
      <c r="A40" s="203"/>
      <c r="B40" s="203"/>
      <c r="C40" s="204"/>
      <c r="D40" s="204"/>
      <c r="E40" s="204"/>
      <c r="F40" s="204"/>
      <c r="G40" s="180"/>
      <c r="I40" s="173"/>
      <c r="J40" s="173"/>
      <c r="K40" s="173"/>
      <c r="L40" s="173"/>
      <c r="M40" s="173"/>
    </row>
    <row r="41" spans="1:13" s="172" customFormat="1" ht="65.25" customHeight="1">
      <c r="A41" s="205"/>
      <c r="B41" s="205"/>
      <c r="C41" s="206"/>
      <c r="D41" s="206"/>
      <c r="E41" s="206"/>
      <c r="F41" s="206"/>
      <c r="G41" s="207"/>
      <c r="I41" s="173"/>
      <c r="J41" s="173"/>
      <c r="K41" s="173"/>
      <c r="L41" s="173"/>
      <c r="M41" s="173"/>
    </row>
    <row r="42" spans="1:13" s="211" customFormat="1">
      <c r="A42" s="208" t="s">
        <v>539</v>
      </c>
      <c r="B42" s="208"/>
      <c r="C42" s="208"/>
      <c r="D42" s="166"/>
      <c r="E42" s="209" t="s">
        <v>523</v>
      </c>
      <c r="F42" s="210"/>
      <c r="G42" s="208"/>
      <c r="I42" s="212"/>
      <c r="J42" s="212"/>
      <c r="K42" s="212"/>
      <c r="L42" s="212"/>
      <c r="M42" s="212"/>
    </row>
    <row r="43" spans="1:13" s="211" customFormat="1">
      <c r="A43" s="213" t="s">
        <v>499</v>
      </c>
      <c r="B43" s="213"/>
      <c r="C43" s="213"/>
      <c r="D43" s="170"/>
      <c r="E43" s="170"/>
      <c r="F43" s="170"/>
      <c r="G43" s="213"/>
      <c r="I43" s="212"/>
      <c r="J43" s="212"/>
      <c r="K43" s="212"/>
      <c r="L43" s="212"/>
      <c r="M43" s="212"/>
    </row>
    <row r="44" spans="1:13" s="211" customFormat="1">
      <c r="A44" s="214" t="s">
        <v>241</v>
      </c>
      <c r="B44" s="214"/>
      <c r="C44" s="214"/>
      <c r="D44" s="214"/>
      <c r="E44" s="213"/>
      <c r="F44" s="213"/>
      <c r="G44" s="213"/>
      <c r="I44" s="212"/>
      <c r="J44" s="212"/>
      <c r="K44" s="212"/>
      <c r="L44" s="212"/>
      <c r="M44" s="212"/>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sqref="A1:G1"/>
    </sheetView>
  </sheetViews>
  <sheetFormatPr defaultColWidth="9.140625" defaultRowHeight="12.75"/>
  <cols>
    <col min="1" max="1" width="6.7109375" style="173" customWidth="1"/>
    <col min="2" max="2" width="50" style="173" customWidth="1"/>
    <col min="3" max="3" width="25.85546875" style="215" customWidth="1"/>
    <col min="4" max="7" width="21.7109375" style="215" customWidth="1"/>
    <col min="8" max="8" width="10.7109375" style="173" bestFit="1" customWidth="1"/>
    <col min="9" max="9" width="16" style="173" bestFit="1" customWidth="1"/>
    <col min="10" max="10" width="10.7109375" style="173" bestFit="1" customWidth="1"/>
    <col min="11" max="16384" width="9.140625" style="173"/>
  </cols>
  <sheetData>
    <row r="1" spans="1:7" ht="31.5" customHeight="1">
      <c r="A1" s="538" t="s">
        <v>591</v>
      </c>
      <c r="B1" s="538"/>
      <c r="C1" s="538"/>
      <c r="D1" s="538"/>
      <c r="E1" s="538"/>
      <c r="F1" s="538"/>
      <c r="G1" s="538"/>
    </row>
    <row r="2" spans="1:7" ht="37.15" customHeight="1">
      <c r="A2" s="522" t="s">
        <v>662</v>
      </c>
      <c r="B2" s="522"/>
      <c r="C2" s="522"/>
      <c r="D2" s="522"/>
      <c r="E2" s="522"/>
      <c r="F2" s="522"/>
      <c r="G2" s="522"/>
    </row>
    <row r="3" spans="1:7" ht="35.25" customHeight="1">
      <c r="A3" s="523" t="s">
        <v>524</v>
      </c>
      <c r="B3" s="523"/>
      <c r="C3" s="523"/>
      <c r="D3" s="523"/>
      <c r="E3" s="523"/>
      <c r="F3" s="523"/>
      <c r="G3" s="523"/>
    </row>
    <row r="4" spans="1:7">
      <c r="A4" s="525" t="str">
        <f>'ngay thang'!B10</f>
        <v>Tháng 3 năm 2021/March 2021</v>
      </c>
      <c r="B4" s="525"/>
      <c r="C4" s="525"/>
      <c r="D4" s="525"/>
      <c r="E4" s="525"/>
      <c r="F4" s="525"/>
      <c r="G4" s="525"/>
    </row>
    <row r="5" spans="1:7" ht="5.25" customHeight="1">
      <c r="A5" s="174"/>
      <c r="B5" s="525"/>
      <c r="C5" s="525"/>
      <c r="D5" s="525"/>
      <c r="E5" s="525"/>
      <c r="F5" s="174"/>
    </row>
    <row r="6" spans="1:7" ht="28.5" customHeight="1">
      <c r="A6" s="526" t="s">
        <v>525</v>
      </c>
      <c r="B6" s="526"/>
      <c r="C6" s="531" t="s">
        <v>497</v>
      </c>
      <c r="D6" s="537"/>
      <c r="E6" s="537"/>
      <c r="F6" s="537"/>
      <c r="G6" s="537"/>
    </row>
    <row r="7" spans="1:7" ht="28.5" customHeight="1">
      <c r="A7" s="526" t="s">
        <v>505</v>
      </c>
      <c r="B7" s="526"/>
      <c r="C7" s="539" t="s">
        <v>540</v>
      </c>
      <c r="D7" s="539"/>
      <c r="E7" s="539"/>
      <c r="F7" s="539"/>
      <c r="G7" s="539"/>
    </row>
    <row r="8" spans="1:7" ht="28.5" customHeight="1">
      <c r="A8" s="526" t="s">
        <v>526</v>
      </c>
      <c r="B8" s="526"/>
      <c r="C8" s="531" t="s">
        <v>317</v>
      </c>
      <c r="D8" s="537"/>
      <c r="E8" s="216"/>
      <c r="F8" s="216"/>
      <c r="G8" s="216"/>
    </row>
    <row r="9" spans="1:7" s="176" customFormat="1" ht="24" customHeight="1">
      <c r="A9" s="540" t="s">
        <v>541</v>
      </c>
      <c r="B9" s="530"/>
      <c r="C9" s="531" t="str">
        <f>'BC TS DT nuoc ngoai'!C9:E9</f>
        <v>Ngày 05 tháng 04 năm 2021
05 April 2021</v>
      </c>
      <c r="D9" s="531"/>
      <c r="E9" s="217"/>
      <c r="F9" s="217"/>
      <c r="G9" s="177"/>
    </row>
    <row r="10" spans="1:7" ht="11.25" customHeight="1">
      <c r="A10" s="218"/>
      <c r="B10" s="218"/>
      <c r="C10" s="218"/>
      <c r="D10" s="218"/>
      <c r="E10" s="218"/>
      <c r="F10" s="218"/>
      <c r="G10" s="218"/>
    </row>
    <row r="11" spans="1:7" s="176" customFormat="1" ht="18.600000000000001" customHeight="1">
      <c r="A11" s="219" t="s">
        <v>542</v>
      </c>
      <c r="B11" s="219"/>
      <c r="C11" s="219"/>
      <c r="D11" s="219"/>
      <c r="E11" s="219"/>
      <c r="F11" s="219"/>
      <c r="G11" s="220"/>
    </row>
    <row r="12" spans="1:7" ht="60" customHeight="1">
      <c r="A12" s="541" t="s">
        <v>528</v>
      </c>
      <c r="B12" s="541" t="s">
        <v>543</v>
      </c>
      <c r="C12" s="543" t="s">
        <v>310</v>
      </c>
      <c r="D12" s="544"/>
      <c r="E12" s="543" t="s">
        <v>529</v>
      </c>
      <c r="F12" s="544"/>
      <c r="G12" s="545" t="s">
        <v>544</v>
      </c>
    </row>
    <row r="13" spans="1:7" ht="60" customHeight="1">
      <c r="A13" s="542"/>
      <c r="B13" s="542"/>
      <c r="C13" s="221" t="s">
        <v>512</v>
      </c>
      <c r="D13" s="221" t="s">
        <v>531</v>
      </c>
      <c r="E13" s="221" t="s">
        <v>512</v>
      </c>
      <c r="F13" s="221" t="s">
        <v>531</v>
      </c>
      <c r="G13" s="546"/>
    </row>
    <row r="14" spans="1:7" s="224" customFormat="1" ht="51">
      <c r="A14" s="222" t="s">
        <v>46</v>
      </c>
      <c r="B14" s="16" t="s">
        <v>545</v>
      </c>
      <c r="C14" s="223"/>
      <c r="D14" s="223"/>
      <c r="E14" s="223"/>
      <c r="F14" s="223"/>
      <c r="G14" s="223"/>
    </row>
    <row r="15" spans="1:7" s="224" customFormat="1" ht="25.5">
      <c r="A15" s="185">
        <v>1</v>
      </c>
      <c r="B15" s="12" t="s">
        <v>428</v>
      </c>
      <c r="C15" s="225"/>
      <c r="D15" s="225"/>
      <c r="E15" s="225"/>
      <c r="F15" s="225"/>
      <c r="G15" s="225"/>
    </row>
    <row r="16" spans="1:7" s="224" customFormat="1" ht="25.5">
      <c r="A16" s="185">
        <v>2</v>
      </c>
      <c r="B16" s="12" t="s">
        <v>546</v>
      </c>
      <c r="C16" s="225"/>
      <c r="D16" s="225"/>
      <c r="E16" s="225"/>
      <c r="F16" s="225"/>
      <c r="G16" s="225"/>
    </row>
    <row r="17" spans="1:7" s="224" customFormat="1" ht="25.5">
      <c r="A17" s="185">
        <v>3</v>
      </c>
      <c r="B17" s="12" t="s">
        <v>547</v>
      </c>
      <c r="C17" s="225"/>
      <c r="D17" s="225"/>
      <c r="E17" s="225"/>
      <c r="F17" s="225"/>
      <c r="G17" s="223"/>
    </row>
    <row r="18" spans="1:7" s="224" customFormat="1" ht="25.5">
      <c r="A18" s="222" t="s">
        <v>56</v>
      </c>
      <c r="B18" s="16" t="s">
        <v>548</v>
      </c>
      <c r="C18" s="223"/>
      <c r="D18" s="223"/>
      <c r="E18" s="223"/>
      <c r="F18" s="223"/>
      <c r="G18" s="223"/>
    </row>
    <row r="19" spans="1:7" s="224" customFormat="1" ht="25.5">
      <c r="A19" s="185">
        <v>1</v>
      </c>
      <c r="B19" s="12" t="s">
        <v>549</v>
      </c>
      <c r="C19" s="225"/>
      <c r="D19" s="225"/>
      <c r="E19" s="225"/>
      <c r="F19" s="225"/>
      <c r="G19" s="225"/>
    </row>
    <row r="20" spans="1:7" s="224" customFormat="1" ht="25.5">
      <c r="A20" s="185">
        <v>2</v>
      </c>
      <c r="B20" s="12" t="s">
        <v>440</v>
      </c>
      <c r="C20" s="225"/>
      <c r="D20" s="225"/>
      <c r="E20" s="225"/>
      <c r="F20" s="225"/>
      <c r="G20" s="225"/>
    </row>
    <row r="21" spans="1:7" s="224" customFormat="1" ht="51">
      <c r="A21" s="222" t="s">
        <v>133</v>
      </c>
      <c r="B21" s="16" t="s">
        <v>550</v>
      </c>
      <c r="C21" s="223"/>
      <c r="D21" s="223"/>
      <c r="E21" s="223"/>
      <c r="F21" s="223"/>
      <c r="G21" s="223"/>
    </row>
    <row r="22" spans="1:7" s="224" customFormat="1" ht="25.5">
      <c r="A22" s="222" t="s">
        <v>135</v>
      </c>
      <c r="B22" s="16" t="s">
        <v>551</v>
      </c>
      <c r="C22" s="223"/>
      <c r="D22" s="223"/>
      <c r="E22" s="223"/>
      <c r="F22" s="223"/>
      <c r="G22" s="223"/>
    </row>
    <row r="23" spans="1:7" s="224" customFormat="1" ht="25.5">
      <c r="A23" s="185">
        <v>1</v>
      </c>
      <c r="B23" s="12" t="s">
        <v>444</v>
      </c>
      <c r="C23" s="225"/>
      <c r="D23" s="225"/>
      <c r="E23" s="225"/>
      <c r="F23" s="225"/>
      <c r="G23" s="225"/>
    </row>
    <row r="24" spans="1:7" ht="25.5">
      <c r="A24" s="185">
        <v>2</v>
      </c>
      <c r="B24" s="12" t="s">
        <v>445</v>
      </c>
      <c r="C24" s="225"/>
      <c r="D24" s="225"/>
      <c r="E24" s="225"/>
      <c r="F24" s="225"/>
      <c r="G24" s="225"/>
    </row>
    <row r="25" spans="1:7">
      <c r="A25" s="532" t="s">
        <v>522</v>
      </c>
      <c r="B25" s="532"/>
      <c r="C25" s="532"/>
      <c r="D25" s="532"/>
      <c r="E25" s="532"/>
      <c r="F25" s="532"/>
      <c r="G25" s="532"/>
    </row>
    <row r="27" spans="1:7" ht="12.75" customHeight="1">
      <c r="A27" s="226" t="s">
        <v>178</v>
      </c>
      <c r="B27" s="226"/>
      <c r="C27" s="227"/>
      <c r="D27" s="227"/>
      <c r="E27" s="227" t="s">
        <v>179</v>
      </c>
      <c r="F27" s="200"/>
      <c r="G27" s="200"/>
    </row>
    <row r="28" spans="1:7">
      <c r="A28" s="201" t="s">
        <v>180</v>
      </c>
      <c r="B28" s="201"/>
      <c r="C28" s="202"/>
      <c r="D28" s="202"/>
      <c r="E28" s="202" t="s">
        <v>181</v>
      </c>
      <c r="F28" s="202"/>
      <c r="G28" s="202"/>
    </row>
    <row r="29" spans="1:7">
      <c r="A29" s="203"/>
      <c r="B29" s="203"/>
      <c r="C29" s="227"/>
      <c r="D29" s="227"/>
      <c r="E29" s="227"/>
      <c r="F29" s="204"/>
      <c r="G29" s="204"/>
    </row>
    <row r="30" spans="1:7">
      <c r="A30" s="203"/>
      <c r="B30" s="203"/>
      <c r="C30" s="227"/>
      <c r="D30" s="227"/>
      <c r="E30" s="227"/>
      <c r="F30" s="204"/>
      <c r="G30" s="204"/>
    </row>
    <row r="31" spans="1:7">
      <c r="A31" s="203"/>
      <c r="B31" s="203"/>
      <c r="C31" s="227"/>
      <c r="D31" s="227"/>
      <c r="E31" s="227"/>
      <c r="F31" s="204"/>
      <c r="G31" s="204"/>
    </row>
    <row r="32" spans="1:7">
      <c r="A32" s="203"/>
      <c r="B32" s="203"/>
      <c r="C32" s="227"/>
      <c r="D32" s="227"/>
      <c r="E32" s="227"/>
      <c r="F32" s="204"/>
      <c r="G32" s="204"/>
    </row>
    <row r="33" spans="1:7">
      <c r="A33" s="203"/>
      <c r="B33" s="203"/>
      <c r="C33" s="227"/>
      <c r="D33" s="227"/>
      <c r="E33" s="227"/>
      <c r="F33" s="204"/>
      <c r="G33" s="204"/>
    </row>
    <row r="34" spans="1:7">
      <c r="A34" s="203"/>
      <c r="B34" s="203"/>
      <c r="C34" s="227"/>
      <c r="D34" s="227"/>
      <c r="E34" s="227"/>
      <c r="F34" s="204"/>
      <c r="G34" s="204"/>
    </row>
    <row r="35" spans="1:7">
      <c r="A35" s="203"/>
      <c r="B35" s="203"/>
      <c r="C35" s="227"/>
      <c r="D35" s="227"/>
      <c r="E35" s="227"/>
      <c r="F35" s="204"/>
      <c r="G35" s="204"/>
    </row>
    <row r="36" spans="1:7">
      <c r="A36" s="203"/>
      <c r="B36" s="203"/>
      <c r="C36" s="227"/>
      <c r="D36" s="227"/>
      <c r="E36" s="227"/>
      <c r="F36" s="204"/>
      <c r="G36" s="204"/>
    </row>
    <row r="37" spans="1:7">
      <c r="A37" s="203"/>
      <c r="B37" s="203"/>
      <c r="C37" s="227"/>
      <c r="D37" s="227"/>
      <c r="E37" s="227"/>
      <c r="F37" s="204"/>
      <c r="G37" s="204"/>
    </row>
    <row r="38" spans="1:7" ht="32.25" customHeight="1">
      <c r="A38" s="205"/>
      <c r="B38" s="205"/>
      <c r="C38" s="228"/>
      <c r="D38" s="228"/>
      <c r="E38" s="228"/>
      <c r="F38" s="206"/>
      <c r="G38" s="206"/>
    </row>
    <row r="39" spans="1:7" s="212" customFormat="1">
      <c r="A39" s="229" t="s">
        <v>539</v>
      </c>
      <c r="B39" s="208"/>
      <c r="C39" s="229"/>
      <c r="D39" s="166"/>
      <c r="E39" s="167" t="s">
        <v>523</v>
      </c>
      <c r="F39" s="208"/>
      <c r="G39" s="208"/>
    </row>
    <row r="40" spans="1:7">
      <c r="A40" s="230" t="s">
        <v>499</v>
      </c>
      <c r="B40" s="213"/>
      <c r="C40" s="231"/>
      <c r="D40" s="170"/>
      <c r="E40" s="170"/>
      <c r="F40" s="232"/>
      <c r="G40" s="232"/>
    </row>
    <row r="41" spans="1:7">
      <c r="A41" s="180" t="s">
        <v>552</v>
      </c>
      <c r="B41" s="201"/>
      <c r="C41" s="180"/>
      <c r="D41" s="180"/>
      <c r="E41" s="232"/>
      <c r="F41" s="232"/>
      <c r="G41" s="232"/>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A4" sqref="A4:H4"/>
    </sheetView>
  </sheetViews>
  <sheetFormatPr defaultColWidth="9.140625" defaultRowHeight="12.75"/>
  <cols>
    <col min="1" max="1" width="9.140625" style="235"/>
    <col min="2" max="2" width="27.42578125" style="235" customWidth="1"/>
    <col min="3" max="3" width="12.5703125" style="235" customWidth="1"/>
    <col min="4" max="4" width="12.42578125" style="235" customWidth="1"/>
    <col min="5" max="5" width="14.7109375" style="235" customWidth="1"/>
    <col min="6" max="6" width="18.28515625" style="235" customWidth="1"/>
    <col min="7" max="7" width="24" style="235" customWidth="1"/>
    <col min="8" max="8" width="28.28515625" style="249" customWidth="1"/>
    <col min="9" max="9" width="14.85546875" style="303" bestFit="1" customWidth="1"/>
    <col min="10" max="13" width="21.140625" style="235" customWidth="1"/>
    <col min="14" max="14" width="13.42578125" style="235" bestFit="1" customWidth="1"/>
    <col min="15" max="15" width="8" style="235" bestFit="1" customWidth="1"/>
    <col min="16" max="20" width="9.140625" style="235"/>
    <col min="21" max="21" width="12" style="235" bestFit="1" customWidth="1"/>
    <col min="22" max="22" width="13.42578125" style="235" bestFit="1" customWidth="1"/>
    <col min="23" max="16384" width="9.140625" style="235"/>
  </cols>
  <sheetData>
    <row r="1" spans="1:13" ht="29.25" customHeight="1">
      <c r="A1" s="547" t="s">
        <v>591</v>
      </c>
      <c r="B1" s="547"/>
      <c r="C1" s="547"/>
      <c r="D1" s="547"/>
      <c r="E1" s="547"/>
      <c r="F1" s="547"/>
      <c r="G1" s="547"/>
      <c r="H1" s="547"/>
      <c r="I1" s="233"/>
      <c r="J1" s="234"/>
      <c r="K1" s="234"/>
      <c r="L1" s="234"/>
      <c r="M1" s="234"/>
    </row>
    <row r="2" spans="1:13" ht="43.15" customHeight="1">
      <c r="A2" s="548" t="s">
        <v>662</v>
      </c>
      <c r="B2" s="548"/>
      <c r="C2" s="548"/>
      <c r="D2" s="548"/>
      <c r="E2" s="548"/>
      <c r="F2" s="548"/>
      <c r="G2" s="548"/>
      <c r="H2" s="548"/>
      <c r="I2" s="236"/>
      <c r="J2" s="237"/>
      <c r="K2" s="237"/>
      <c r="L2" s="237"/>
      <c r="M2" s="237"/>
    </row>
    <row r="3" spans="1:13" ht="37.15" customHeight="1">
      <c r="A3" s="549" t="s">
        <v>524</v>
      </c>
      <c r="B3" s="549"/>
      <c r="C3" s="549"/>
      <c r="D3" s="549"/>
      <c r="E3" s="549"/>
      <c r="F3" s="549"/>
      <c r="G3" s="549"/>
      <c r="H3" s="549"/>
      <c r="I3" s="238"/>
      <c r="J3" s="239"/>
      <c r="K3" s="239"/>
      <c r="L3" s="239"/>
      <c r="M3" s="239"/>
    </row>
    <row r="4" spans="1:13" ht="14.25" customHeight="1">
      <c r="A4" s="550" t="str">
        <f>'ngay thang'!B12</f>
        <v>Tại ngày 31 tháng 03 năm 2020/As at 31 March 2021</v>
      </c>
      <c r="B4" s="551"/>
      <c r="C4" s="551"/>
      <c r="D4" s="551"/>
      <c r="E4" s="551"/>
      <c r="F4" s="551"/>
      <c r="G4" s="551"/>
      <c r="H4" s="551"/>
      <c r="I4" s="240"/>
      <c r="J4" s="241"/>
      <c r="K4" s="241"/>
      <c r="L4" s="241"/>
      <c r="M4" s="241"/>
    </row>
    <row r="5" spans="1:13" ht="13.5" customHeight="1">
      <c r="A5" s="241"/>
      <c r="B5" s="241"/>
      <c r="C5" s="241"/>
      <c r="D5" s="241"/>
      <c r="E5" s="241"/>
      <c r="F5" s="241"/>
      <c r="G5" s="241"/>
      <c r="H5" s="242"/>
      <c r="I5" s="240"/>
      <c r="J5" s="241"/>
      <c r="K5" s="241"/>
      <c r="L5" s="241"/>
      <c r="M5" s="241"/>
    </row>
    <row r="6" spans="1:13" ht="31.5" customHeight="1">
      <c r="A6" s="552" t="s">
        <v>553</v>
      </c>
      <c r="B6" s="552"/>
      <c r="C6" s="531" t="s">
        <v>554</v>
      </c>
      <c r="D6" s="553"/>
      <c r="E6" s="553"/>
      <c r="F6" s="553"/>
      <c r="G6" s="553"/>
      <c r="H6" s="553"/>
      <c r="I6" s="243"/>
      <c r="J6" s="244"/>
      <c r="K6" s="244"/>
      <c r="L6" s="244"/>
      <c r="M6" s="244"/>
    </row>
    <row r="7" spans="1:13" ht="31.5" customHeight="1">
      <c r="A7" s="552" t="s">
        <v>555</v>
      </c>
      <c r="B7" s="552"/>
      <c r="C7" s="554" t="s">
        <v>556</v>
      </c>
      <c r="D7" s="554"/>
      <c r="E7" s="554"/>
      <c r="F7" s="554"/>
      <c r="G7" s="554"/>
      <c r="H7" s="554"/>
      <c r="I7" s="245"/>
      <c r="J7" s="246"/>
      <c r="K7" s="246"/>
      <c r="L7" s="246"/>
      <c r="M7" s="246"/>
    </row>
    <row r="8" spans="1:13" ht="31.5" customHeight="1">
      <c r="A8" s="552" t="s">
        <v>557</v>
      </c>
      <c r="B8" s="552"/>
      <c r="C8" s="531" t="s">
        <v>558</v>
      </c>
      <c r="D8" s="553"/>
      <c r="E8" s="553"/>
      <c r="F8" s="553"/>
      <c r="G8" s="553"/>
      <c r="H8" s="553"/>
      <c r="I8" s="243"/>
      <c r="J8" s="244"/>
      <c r="K8" s="244"/>
      <c r="L8" s="244"/>
      <c r="M8" s="244"/>
    </row>
    <row r="9" spans="1:13" ht="24.75" customHeight="1">
      <c r="A9" s="540" t="s">
        <v>541</v>
      </c>
      <c r="B9" s="552"/>
      <c r="C9" s="531" t="str">
        <f>'BCKetQuaHoatDong DT nuoc ngoai'!C9:D9</f>
        <v>Ngày 05 tháng 04 năm 2021
05 April 2021</v>
      </c>
      <c r="D9" s="531"/>
      <c r="E9" s="531"/>
      <c r="F9" s="531"/>
      <c r="G9" s="531"/>
      <c r="H9" s="531"/>
      <c r="I9" s="247"/>
      <c r="J9" s="247"/>
      <c r="K9" s="247"/>
      <c r="L9" s="247"/>
      <c r="M9" s="247"/>
    </row>
    <row r="10" spans="1:13" ht="9" customHeight="1">
      <c r="A10" s="248"/>
      <c r="B10" s="248"/>
      <c r="C10" s="248"/>
      <c r="D10" s="248"/>
      <c r="E10" s="248"/>
      <c r="F10" s="248"/>
      <c r="G10" s="248"/>
      <c r="I10" s="250"/>
      <c r="J10" s="251"/>
      <c r="K10" s="251"/>
      <c r="L10" s="251"/>
      <c r="M10" s="251"/>
    </row>
    <row r="11" spans="1:13" ht="17.45" customHeight="1">
      <c r="A11" s="252" t="s">
        <v>559</v>
      </c>
      <c r="B11" s="252"/>
      <c r="C11" s="252"/>
      <c r="D11" s="252"/>
      <c r="E11" s="252"/>
      <c r="F11" s="252"/>
      <c r="G11" s="252"/>
      <c r="H11" s="253" t="s">
        <v>560</v>
      </c>
      <c r="I11" s="254"/>
      <c r="J11" s="255"/>
      <c r="K11" s="255"/>
      <c r="L11" s="255"/>
      <c r="M11" s="255"/>
    </row>
    <row r="12" spans="1:13" ht="59.25" customHeight="1">
      <c r="A12" s="541" t="s">
        <v>561</v>
      </c>
      <c r="B12" s="541" t="s">
        <v>562</v>
      </c>
      <c r="C12" s="541" t="s">
        <v>563</v>
      </c>
      <c r="D12" s="557" t="s">
        <v>564</v>
      </c>
      <c r="E12" s="558"/>
      <c r="F12" s="557" t="s">
        <v>565</v>
      </c>
      <c r="G12" s="558"/>
      <c r="H12" s="559" t="s">
        <v>566</v>
      </c>
      <c r="I12" s="256"/>
      <c r="J12" s="257"/>
      <c r="K12" s="257"/>
      <c r="L12" s="257"/>
      <c r="M12" s="257"/>
    </row>
    <row r="13" spans="1:13" ht="30" customHeight="1">
      <c r="A13" s="542"/>
      <c r="B13" s="542"/>
      <c r="C13" s="542"/>
      <c r="D13" s="258" t="s">
        <v>512</v>
      </c>
      <c r="E13" s="259" t="s">
        <v>531</v>
      </c>
      <c r="F13" s="258" t="s">
        <v>512</v>
      </c>
      <c r="G13" s="259" t="s">
        <v>531</v>
      </c>
      <c r="H13" s="560"/>
      <c r="I13" s="256"/>
      <c r="J13" s="257"/>
      <c r="K13" s="257"/>
      <c r="L13" s="257"/>
      <c r="M13" s="257"/>
    </row>
    <row r="14" spans="1:13" ht="39" customHeight="1">
      <c r="A14" s="260" t="s">
        <v>46</v>
      </c>
      <c r="B14" s="261" t="s">
        <v>567</v>
      </c>
      <c r="C14" s="260"/>
      <c r="D14" s="258"/>
      <c r="E14" s="259"/>
      <c r="F14" s="259"/>
      <c r="G14" s="259"/>
      <c r="H14" s="262"/>
      <c r="I14" s="256"/>
      <c r="J14" s="257"/>
      <c r="K14" s="257"/>
      <c r="L14" s="257"/>
      <c r="M14" s="257"/>
    </row>
    <row r="15" spans="1:13" ht="19.5" customHeight="1">
      <c r="A15" s="260">
        <v>1</v>
      </c>
      <c r="B15" s="260"/>
      <c r="C15" s="260"/>
      <c r="D15" s="258"/>
      <c r="E15" s="259"/>
      <c r="F15" s="259"/>
      <c r="G15" s="259"/>
      <c r="H15" s="262"/>
      <c r="I15" s="256"/>
      <c r="J15" s="257"/>
      <c r="K15" s="257"/>
      <c r="L15" s="257"/>
      <c r="M15" s="257"/>
    </row>
    <row r="16" spans="1:13" ht="33" customHeight="1">
      <c r="A16" s="260"/>
      <c r="B16" s="261" t="s">
        <v>462</v>
      </c>
      <c r="C16" s="260"/>
      <c r="D16" s="258"/>
      <c r="E16" s="259"/>
      <c r="F16" s="259"/>
      <c r="G16" s="259"/>
      <c r="H16" s="262"/>
      <c r="I16" s="256"/>
      <c r="J16" s="257"/>
      <c r="K16" s="257"/>
      <c r="L16" s="257"/>
      <c r="M16" s="257"/>
    </row>
    <row r="17" spans="1:14" ht="28.5" customHeight="1">
      <c r="A17" s="260" t="s">
        <v>56</v>
      </c>
      <c r="B17" s="261" t="s">
        <v>568</v>
      </c>
      <c r="C17" s="260"/>
      <c r="D17" s="258"/>
      <c r="E17" s="259"/>
      <c r="F17" s="259"/>
      <c r="G17" s="259"/>
      <c r="H17" s="262"/>
      <c r="I17" s="256"/>
      <c r="J17" s="257"/>
      <c r="K17" s="257"/>
      <c r="L17" s="257"/>
      <c r="M17" s="257"/>
    </row>
    <row r="18" spans="1:14" ht="19.5" customHeight="1">
      <c r="A18" s="260">
        <v>1</v>
      </c>
      <c r="B18" s="261"/>
      <c r="C18" s="260"/>
      <c r="D18" s="258"/>
      <c r="E18" s="259"/>
      <c r="F18" s="259"/>
      <c r="G18" s="259"/>
      <c r="H18" s="262"/>
      <c r="I18" s="256"/>
      <c r="J18" s="257"/>
      <c r="K18" s="257"/>
      <c r="L18" s="257"/>
      <c r="M18" s="257"/>
    </row>
    <row r="19" spans="1:14" ht="34.5" customHeight="1">
      <c r="A19" s="260"/>
      <c r="B19" s="261" t="s">
        <v>462</v>
      </c>
      <c r="C19" s="260"/>
      <c r="D19" s="258"/>
      <c r="E19" s="259"/>
      <c r="F19" s="259"/>
      <c r="G19" s="259"/>
      <c r="H19" s="262"/>
      <c r="I19" s="256"/>
      <c r="J19" s="257"/>
      <c r="K19" s="257"/>
      <c r="L19" s="257"/>
      <c r="M19" s="257"/>
    </row>
    <row r="20" spans="1:14" ht="30" customHeight="1">
      <c r="A20" s="263" t="s">
        <v>133</v>
      </c>
      <c r="B20" s="264" t="s">
        <v>569</v>
      </c>
      <c r="C20" s="265"/>
      <c r="D20" s="264"/>
      <c r="E20" s="266"/>
      <c r="F20" s="267"/>
      <c r="G20" s="267"/>
      <c r="H20" s="268"/>
      <c r="I20" s="269"/>
      <c r="J20" s="269"/>
      <c r="K20" s="270"/>
      <c r="L20" s="270"/>
      <c r="M20" s="270"/>
      <c r="N20" s="271"/>
    </row>
    <row r="21" spans="1:14" ht="30" customHeight="1">
      <c r="A21" s="263">
        <v>1</v>
      </c>
      <c r="B21" s="264"/>
      <c r="C21" s="265"/>
      <c r="D21" s="264"/>
      <c r="E21" s="266"/>
      <c r="F21" s="267"/>
      <c r="G21" s="267"/>
      <c r="H21" s="268"/>
      <c r="I21" s="269"/>
      <c r="J21" s="269"/>
      <c r="K21" s="270"/>
      <c r="L21" s="270"/>
      <c r="M21" s="270"/>
      <c r="N21" s="271"/>
    </row>
    <row r="22" spans="1:14" s="276" customFormat="1" ht="25.5">
      <c r="A22" s="272"/>
      <c r="B22" s="264" t="s">
        <v>462</v>
      </c>
      <c r="C22" s="265"/>
      <c r="D22" s="273"/>
      <c r="E22" s="274"/>
      <c r="F22" s="275"/>
      <c r="G22" s="275"/>
      <c r="H22" s="268"/>
    </row>
    <row r="23" spans="1:14" s="279" customFormat="1" ht="25.5">
      <c r="A23" s="263" t="s">
        <v>266</v>
      </c>
      <c r="B23" s="264" t="s">
        <v>570</v>
      </c>
      <c r="C23" s="265"/>
      <c r="D23" s="273"/>
      <c r="E23" s="274"/>
      <c r="F23" s="277"/>
      <c r="G23" s="277"/>
      <c r="H23" s="278"/>
    </row>
    <row r="24" spans="1:14" s="279" customFormat="1" ht="15">
      <c r="A24" s="263">
        <v>1</v>
      </c>
      <c r="B24" s="264"/>
      <c r="C24" s="265"/>
      <c r="D24" s="273"/>
      <c r="E24" s="274"/>
      <c r="F24" s="277"/>
      <c r="G24" s="277"/>
      <c r="H24" s="278"/>
    </row>
    <row r="25" spans="1:14" s="279" customFormat="1" ht="25.5">
      <c r="A25" s="272"/>
      <c r="B25" s="264" t="s">
        <v>462</v>
      </c>
      <c r="C25" s="280"/>
      <c r="D25" s="280"/>
      <c r="E25" s="281"/>
      <c r="F25" s="281"/>
      <c r="G25" s="281"/>
      <c r="H25" s="278"/>
    </row>
    <row r="26" spans="1:14" s="279" customFormat="1" ht="25.5">
      <c r="A26" s="263" t="s">
        <v>139</v>
      </c>
      <c r="B26" s="264" t="s">
        <v>571</v>
      </c>
      <c r="C26" s="273"/>
      <c r="D26" s="273"/>
      <c r="E26" s="274"/>
      <c r="F26" s="274"/>
      <c r="G26" s="274"/>
      <c r="H26" s="278"/>
    </row>
    <row r="27" spans="1:14" s="279" customFormat="1" ht="15">
      <c r="A27" s="263">
        <v>1</v>
      </c>
      <c r="B27" s="272"/>
      <c r="C27" s="282"/>
      <c r="D27" s="282"/>
      <c r="E27" s="283"/>
      <c r="F27" s="284"/>
      <c r="G27" s="284"/>
      <c r="H27" s="285"/>
    </row>
    <row r="28" spans="1:14" s="288" customFormat="1" ht="25.5">
      <c r="A28" s="272"/>
      <c r="B28" s="264" t="s">
        <v>462</v>
      </c>
      <c r="C28" s="286"/>
      <c r="D28" s="273"/>
      <c r="E28" s="274"/>
      <c r="F28" s="275"/>
      <c r="G28" s="275"/>
      <c r="H28" s="287"/>
    </row>
    <row r="29" spans="1:14" s="289" customFormat="1" ht="25.5">
      <c r="A29" s="263" t="s">
        <v>67</v>
      </c>
      <c r="B29" s="264" t="s">
        <v>572</v>
      </c>
      <c r="C29" s="265"/>
      <c r="D29" s="273"/>
      <c r="E29" s="274"/>
      <c r="F29" s="277"/>
      <c r="G29" s="277"/>
      <c r="H29" s="278"/>
    </row>
    <row r="30" spans="1:14" s="289" customFormat="1" ht="15">
      <c r="A30" s="263">
        <v>1</v>
      </c>
      <c r="B30" s="272"/>
      <c r="C30" s="290"/>
      <c r="D30" s="290"/>
      <c r="E30" s="291"/>
      <c r="F30" s="292"/>
      <c r="G30" s="292"/>
      <c r="H30" s="293"/>
    </row>
    <row r="31" spans="1:14" s="288" customFormat="1" ht="25.5">
      <c r="A31" s="264"/>
      <c r="B31" s="264" t="s">
        <v>462</v>
      </c>
      <c r="C31" s="273"/>
      <c r="D31" s="273"/>
      <c r="E31" s="274"/>
      <c r="F31" s="275"/>
      <c r="G31" s="275"/>
      <c r="H31" s="287"/>
    </row>
    <row r="32" spans="1:14" s="276" customFormat="1" ht="25.5">
      <c r="A32" s="263" t="s">
        <v>142</v>
      </c>
      <c r="B32" s="264" t="s">
        <v>573</v>
      </c>
      <c r="C32" s="286"/>
      <c r="D32" s="273"/>
      <c r="E32" s="274"/>
      <c r="F32" s="281"/>
      <c r="G32" s="281"/>
      <c r="H32" s="287"/>
      <c r="I32" s="294"/>
    </row>
    <row r="33" spans="1:13">
      <c r="A33" s="295"/>
      <c r="B33" s="295"/>
      <c r="C33" s="296"/>
      <c r="D33" s="297"/>
      <c r="E33" s="298"/>
      <c r="F33" s="299"/>
      <c r="G33" s="299"/>
      <c r="H33" s="300"/>
      <c r="I33" s="301"/>
      <c r="J33" s="302"/>
      <c r="K33" s="302"/>
      <c r="L33" s="302"/>
      <c r="M33" s="302"/>
    </row>
    <row r="34" spans="1:13">
      <c r="A34" s="532" t="s">
        <v>522</v>
      </c>
      <c r="B34" s="532"/>
      <c r="C34" s="532"/>
      <c r="D34" s="532"/>
      <c r="E34" s="532"/>
      <c r="F34" s="532"/>
      <c r="G34" s="532"/>
    </row>
    <row r="36" spans="1:13" ht="12.75" customHeight="1">
      <c r="A36" s="304" t="s">
        <v>178</v>
      </c>
      <c r="B36" s="304"/>
      <c r="C36" s="248"/>
      <c r="F36" s="555" t="s">
        <v>179</v>
      </c>
      <c r="G36" s="555"/>
      <c r="H36" s="555"/>
      <c r="I36" s="305"/>
      <c r="J36" s="305"/>
      <c r="K36" s="305"/>
      <c r="L36" s="305"/>
      <c r="M36" s="305"/>
    </row>
    <row r="37" spans="1:13">
      <c r="A37" s="201" t="s">
        <v>180</v>
      </c>
      <c r="B37" s="306"/>
      <c r="C37" s="248"/>
      <c r="F37" s="556" t="s">
        <v>181</v>
      </c>
      <c r="G37" s="556"/>
      <c r="H37" s="556"/>
      <c r="I37" s="305"/>
      <c r="J37" s="305"/>
      <c r="K37" s="305"/>
      <c r="L37" s="305"/>
      <c r="M37" s="305"/>
    </row>
    <row r="38" spans="1:13">
      <c r="A38" s="307"/>
      <c r="B38" s="307"/>
      <c r="C38" s="248"/>
      <c r="D38" s="308"/>
      <c r="E38" s="308"/>
      <c r="F38" s="308"/>
      <c r="G38" s="308"/>
      <c r="I38" s="250"/>
      <c r="J38" s="251"/>
      <c r="K38" s="251"/>
      <c r="L38" s="251"/>
      <c r="M38" s="251"/>
    </row>
    <row r="39" spans="1:13">
      <c r="A39" s="307"/>
      <c r="B39" s="307"/>
      <c r="C39" s="248"/>
      <c r="D39" s="308"/>
      <c r="E39" s="308"/>
      <c r="F39" s="308"/>
      <c r="G39" s="308"/>
      <c r="I39" s="250"/>
      <c r="J39" s="251"/>
      <c r="K39" s="251"/>
      <c r="L39" s="251"/>
      <c r="M39" s="251"/>
    </row>
    <row r="40" spans="1:13">
      <c r="A40" s="307"/>
      <c r="B40" s="307"/>
      <c r="C40" s="248"/>
      <c r="D40" s="308"/>
      <c r="E40" s="308"/>
      <c r="F40" s="308"/>
      <c r="G40" s="308"/>
      <c r="I40" s="250"/>
      <c r="J40" s="251"/>
      <c r="K40" s="251"/>
      <c r="L40" s="251"/>
      <c r="M40" s="251"/>
    </row>
    <row r="41" spans="1:13">
      <c r="A41" s="307"/>
      <c r="B41" s="307"/>
      <c r="C41" s="248"/>
      <c r="D41" s="308"/>
      <c r="E41" s="308"/>
      <c r="F41" s="308"/>
      <c r="G41" s="308"/>
      <c r="I41" s="250"/>
      <c r="J41" s="251"/>
      <c r="K41" s="251"/>
      <c r="L41" s="251"/>
      <c r="M41" s="251"/>
    </row>
    <row r="42" spans="1:13">
      <c r="A42" s="307"/>
      <c r="B42" s="307"/>
      <c r="C42" s="248"/>
      <c r="D42" s="308"/>
      <c r="E42" s="308"/>
      <c r="F42" s="308"/>
      <c r="G42" s="308"/>
      <c r="I42" s="250"/>
      <c r="J42" s="251"/>
      <c r="K42" s="251"/>
      <c r="L42" s="251"/>
      <c r="M42" s="251"/>
    </row>
    <row r="43" spans="1:13">
      <c r="A43" s="307"/>
      <c r="B43" s="307"/>
      <c r="C43" s="248"/>
      <c r="D43" s="308"/>
      <c r="E43" s="308"/>
      <c r="F43" s="308"/>
      <c r="G43" s="308"/>
      <c r="I43" s="250"/>
      <c r="J43" s="251"/>
      <c r="K43" s="251"/>
      <c r="L43" s="251"/>
      <c r="M43" s="251"/>
    </row>
    <row r="44" spans="1:13">
      <c r="A44" s="307"/>
      <c r="B44" s="307"/>
      <c r="C44" s="248"/>
      <c r="D44" s="308"/>
      <c r="E44" s="308"/>
      <c r="F44" s="308"/>
      <c r="G44" s="308"/>
      <c r="I44" s="250"/>
      <c r="J44" s="251"/>
      <c r="K44" s="251"/>
      <c r="L44" s="251"/>
      <c r="M44" s="251"/>
    </row>
    <row r="45" spans="1:13">
      <c r="A45" s="307"/>
      <c r="B45" s="307"/>
      <c r="C45" s="248"/>
      <c r="D45" s="308"/>
      <c r="E45" s="308"/>
      <c r="F45" s="308"/>
      <c r="G45" s="308"/>
      <c r="I45" s="250"/>
      <c r="J45" s="251"/>
      <c r="K45" s="251"/>
      <c r="L45" s="251"/>
      <c r="M45" s="251"/>
    </row>
    <row r="46" spans="1:13">
      <c r="A46" s="307"/>
      <c r="B46" s="307"/>
      <c r="C46" s="248"/>
      <c r="D46" s="308"/>
      <c r="E46" s="308"/>
      <c r="F46" s="308"/>
      <c r="G46" s="308"/>
      <c r="I46" s="250"/>
      <c r="J46" s="251"/>
      <c r="K46" s="251"/>
      <c r="L46" s="251"/>
      <c r="M46" s="251"/>
    </row>
    <row r="47" spans="1:13">
      <c r="A47" s="307"/>
      <c r="B47" s="307"/>
      <c r="C47" s="248"/>
      <c r="D47" s="308"/>
      <c r="E47" s="308"/>
      <c r="F47" s="308"/>
      <c r="G47" s="308"/>
      <c r="I47" s="250"/>
      <c r="J47" s="251"/>
      <c r="K47" s="251"/>
      <c r="L47" s="251"/>
      <c r="M47" s="251"/>
    </row>
    <row r="48" spans="1:13">
      <c r="A48" s="309"/>
      <c r="B48" s="309"/>
      <c r="C48" s="310"/>
      <c r="D48" s="308"/>
      <c r="E48" s="308"/>
      <c r="F48" s="308"/>
      <c r="G48" s="308"/>
      <c r="H48" s="311"/>
      <c r="I48" s="250"/>
      <c r="J48" s="251"/>
      <c r="K48" s="251"/>
      <c r="L48" s="251"/>
      <c r="M48" s="251"/>
    </row>
    <row r="49" spans="1:13">
      <c r="A49" s="208" t="s">
        <v>539</v>
      </c>
      <c r="B49" s="208"/>
      <c r="C49" s="312"/>
      <c r="D49" s="313"/>
      <c r="E49" s="314"/>
      <c r="F49" s="167" t="s">
        <v>574</v>
      </c>
      <c r="G49" s="315"/>
      <c r="H49" s="313"/>
      <c r="I49" s="316"/>
      <c r="J49" s="314"/>
      <c r="K49" s="314"/>
      <c r="L49" s="314"/>
      <c r="M49" s="314"/>
    </row>
    <row r="50" spans="1:13">
      <c r="A50" s="213" t="s">
        <v>499</v>
      </c>
      <c r="B50" s="213"/>
      <c r="C50" s="310"/>
      <c r="D50" s="317"/>
      <c r="E50" s="318"/>
      <c r="F50" s="170"/>
      <c r="G50" s="170"/>
      <c r="H50" s="318"/>
      <c r="I50" s="319"/>
      <c r="J50" s="318"/>
      <c r="K50" s="318"/>
      <c r="L50" s="318"/>
      <c r="M50" s="318"/>
    </row>
    <row r="51" spans="1:13">
      <c r="A51" s="201" t="s">
        <v>241</v>
      </c>
      <c r="B51" s="201"/>
      <c r="C51" s="248"/>
      <c r="D51" s="320"/>
      <c r="E51" s="320"/>
      <c r="F51" s="321"/>
      <c r="G51" s="321"/>
      <c r="H51" s="318"/>
      <c r="I51" s="319"/>
      <c r="J51" s="318"/>
      <c r="K51" s="318"/>
      <c r="L51" s="318"/>
      <c r="M51" s="318"/>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workbookViewId="0">
      <selection activeCell="E5" sqref="E5"/>
    </sheetView>
  </sheetViews>
  <sheetFormatPr defaultColWidth="9.140625" defaultRowHeight="15"/>
  <cols>
    <col min="1" max="1" width="7.85546875" style="329" customWidth="1"/>
    <col min="2" max="2" width="15.7109375" style="329" customWidth="1"/>
    <col min="3" max="3" width="33.85546875" style="329" customWidth="1"/>
    <col min="4" max="4" width="32" style="329" customWidth="1"/>
    <col min="5" max="16384" width="9.140625" style="329"/>
  </cols>
  <sheetData>
    <row r="2" spans="1:12" ht="18.75">
      <c r="B2" s="328" t="s">
        <v>646</v>
      </c>
    </row>
    <row r="3" spans="1:12" ht="19.5">
      <c r="B3" s="330" t="s">
        <v>627</v>
      </c>
    </row>
    <row r="4" spans="1:12" ht="18.75">
      <c r="B4" s="331"/>
      <c r="C4" s="332" t="s">
        <v>628</v>
      </c>
      <c r="D4" s="333" t="s">
        <v>629</v>
      </c>
    </row>
    <row r="5" spans="1:12" ht="18.75">
      <c r="B5" s="331"/>
      <c r="C5" s="334" t="s">
        <v>630</v>
      </c>
      <c r="D5" s="335" t="s">
        <v>631</v>
      </c>
    </row>
    <row r="6" spans="1:12" ht="18.75">
      <c r="B6" s="331"/>
      <c r="C6" s="332" t="s">
        <v>632</v>
      </c>
      <c r="D6" s="333">
        <v>3</v>
      </c>
      <c r="J6" s="336" t="s">
        <v>629</v>
      </c>
      <c r="K6" s="336"/>
    </row>
    <row r="7" spans="1:12" ht="18.75">
      <c r="B7" s="331"/>
      <c r="C7" s="334" t="s">
        <v>633</v>
      </c>
      <c r="D7" s="337">
        <v>3</v>
      </c>
      <c r="J7" s="336"/>
      <c r="K7" s="336"/>
    </row>
    <row r="8" spans="1:12" ht="18.75">
      <c r="B8" s="331"/>
      <c r="C8" s="332" t="s">
        <v>634</v>
      </c>
      <c r="D8" s="333">
        <v>2021</v>
      </c>
      <c r="J8" s="336" t="s">
        <v>635</v>
      </c>
      <c r="K8" s="336"/>
    </row>
    <row r="9" spans="1:12" ht="18.75">
      <c r="B9" s="331"/>
      <c r="C9" s="338" t="s">
        <v>636</v>
      </c>
      <c r="D9" s="339">
        <v>2021</v>
      </c>
      <c r="J9" s="336" t="s">
        <v>637</v>
      </c>
      <c r="K9" s="336"/>
    </row>
    <row r="10" spans="1:12" ht="18.75">
      <c r="B10" s="331"/>
      <c r="C10" s="338"/>
      <c r="D10" s="339"/>
      <c r="J10" s="336"/>
      <c r="K10" s="336"/>
    </row>
    <row r="11" spans="1:12" ht="34.5" customHeight="1">
      <c r="A11" s="477" t="s">
        <v>248</v>
      </c>
      <c r="B11" s="477"/>
      <c r="C11" s="477" t="s">
        <v>316</v>
      </c>
      <c r="D11" s="477"/>
      <c r="E11" s="477"/>
      <c r="F11" s="477"/>
      <c r="J11" s="336"/>
      <c r="K11" s="336"/>
    </row>
    <row r="12" spans="1:12" ht="26.25" customHeight="1">
      <c r="A12" s="477" t="s">
        <v>246</v>
      </c>
      <c r="B12" s="477"/>
      <c r="C12" s="477" t="s">
        <v>496</v>
      </c>
      <c r="D12" s="477"/>
      <c r="E12" s="477"/>
      <c r="F12" s="477"/>
      <c r="J12" s="336"/>
      <c r="K12" s="336"/>
    </row>
    <row r="13" spans="1:12" ht="48" customHeight="1">
      <c r="A13" s="475" t="s">
        <v>245</v>
      </c>
      <c r="B13" s="475"/>
      <c r="C13" s="475" t="s">
        <v>247</v>
      </c>
      <c r="D13" s="475"/>
      <c r="E13" s="475"/>
      <c r="F13" s="475"/>
      <c r="J13" s="336">
        <v>1</v>
      </c>
      <c r="K13" s="336" t="s">
        <v>46</v>
      </c>
    </row>
    <row r="14" spans="1:12" ht="34.5" customHeight="1">
      <c r="A14" s="475" t="s">
        <v>249</v>
      </c>
      <c r="B14" s="475"/>
      <c r="C14" s="476">
        <v>44291</v>
      </c>
      <c r="D14" s="476"/>
      <c r="E14" s="476"/>
      <c r="F14" s="476"/>
      <c r="J14" s="336"/>
      <c r="K14" s="336"/>
    </row>
    <row r="15" spans="1:12">
      <c r="B15" s="340"/>
      <c r="J15" s="336">
        <v>4</v>
      </c>
      <c r="K15" s="336" t="s">
        <v>135</v>
      </c>
    </row>
    <row r="16" spans="1:12">
      <c r="D16" s="340" t="s">
        <v>647</v>
      </c>
      <c r="J16" s="336">
        <v>5</v>
      </c>
      <c r="K16" s="341"/>
      <c r="L16" s="342"/>
    </row>
    <row r="17" spans="2:12">
      <c r="D17" s="340" t="s">
        <v>648</v>
      </c>
      <c r="J17" s="336"/>
      <c r="K17" s="341"/>
      <c r="L17" s="342"/>
    </row>
    <row r="18" spans="2:12">
      <c r="B18" s="343" t="s">
        <v>638</v>
      </c>
      <c r="C18" s="343" t="s">
        <v>639</v>
      </c>
      <c r="D18" s="343" t="s">
        <v>640</v>
      </c>
      <c r="J18" s="336">
        <v>6</v>
      </c>
      <c r="K18" s="341"/>
      <c r="L18" s="342"/>
    </row>
    <row r="19" spans="2:12" ht="30">
      <c r="B19" s="344">
        <v>1</v>
      </c>
      <c r="C19" s="347" t="s">
        <v>655</v>
      </c>
      <c r="D19" s="352" t="s">
        <v>654</v>
      </c>
      <c r="J19" s="336"/>
      <c r="K19" s="341"/>
      <c r="L19" s="342"/>
    </row>
    <row r="20" spans="2:12" ht="30">
      <c r="B20" s="344">
        <v>2</v>
      </c>
      <c r="C20" s="347" t="s">
        <v>656</v>
      </c>
      <c r="D20" s="352" t="s">
        <v>657</v>
      </c>
      <c r="J20" s="336"/>
      <c r="K20" s="341"/>
      <c r="L20" s="342"/>
    </row>
    <row r="21" spans="2:12" ht="54.75" customHeight="1">
      <c r="B21" s="344" t="s">
        <v>78</v>
      </c>
      <c r="C21" s="347" t="s">
        <v>660</v>
      </c>
      <c r="D21" s="352"/>
      <c r="J21" s="336"/>
      <c r="K21" s="341"/>
      <c r="L21" s="342"/>
    </row>
    <row r="22" spans="2:12" ht="30">
      <c r="B22" s="344">
        <v>3</v>
      </c>
      <c r="C22" s="345" t="s">
        <v>641</v>
      </c>
      <c r="D22" s="346" t="s">
        <v>650</v>
      </c>
      <c r="J22" s="336">
        <v>7</v>
      </c>
      <c r="K22" s="341"/>
      <c r="L22" s="342"/>
    </row>
    <row r="23" spans="2:12" ht="30">
      <c r="B23" s="344">
        <v>4</v>
      </c>
      <c r="C23" s="345" t="s">
        <v>642</v>
      </c>
      <c r="D23" s="346" t="s">
        <v>649</v>
      </c>
      <c r="J23" s="336">
        <v>8</v>
      </c>
      <c r="K23" s="341"/>
      <c r="L23" s="342"/>
    </row>
    <row r="24" spans="2:12" ht="30">
      <c r="B24" s="344">
        <v>5</v>
      </c>
      <c r="C24" s="345" t="s">
        <v>643</v>
      </c>
      <c r="D24" s="346" t="s">
        <v>651</v>
      </c>
      <c r="J24" s="336">
        <v>9</v>
      </c>
      <c r="K24" s="341"/>
      <c r="L24" s="342"/>
    </row>
    <row r="25" spans="2:12" ht="75">
      <c r="B25" s="344">
        <v>6</v>
      </c>
      <c r="C25" s="345" t="s">
        <v>644</v>
      </c>
      <c r="D25" s="346" t="s">
        <v>652</v>
      </c>
      <c r="J25" s="336">
        <v>10</v>
      </c>
      <c r="K25" s="341"/>
      <c r="L25" s="342"/>
    </row>
    <row r="26" spans="2:12" ht="30">
      <c r="B26" s="344">
        <v>7</v>
      </c>
      <c r="C26" s="345" t="s">
        <v>645</v>
      </c>
      <c r="D26" s="346" t="s">
        <v>653</v>
      </c>
      <c r="J26" s="336">
        <v>11</v>
      </c>
      <c r="K26" s="341"/>
      <c r="L26" s="342"/>
    </row>
    <row r="27" spans="2:12" ht="75">
      <c r="B27" s="344">
        <v>8</v>
      </c>
      <c r="C27" s="345" t="s">
        <v>644</v>
      </c>
      <c r="D27" s="346" t="s">
        <v>652</v>
      </c>
    </row>
    <row r="28" spans="2:12" ht="87" customHeight="1">
      <c r="B28" s="344" t="s">
        <v>86</v>
      </c>
      <c r="C28" s="347" t="s">
        <v>658</v>
      </c>
      <c r="D28" s="353" t="s">
        <v>659</v>
      </c>
    </row>
    <row r="31" spans="2:12" ht="28.5" customHeight="1">
      <c r="B31" s="348"/>
      <c r="D31" s="348"/>
    </row>
    <row r="32" spans="2:12">
      <c r="B32" s="349"/>
      <c r="D32" s="349"/>
    </row>
    <row r="33" spans="2:4">
      <c r="B33" s="350"/>
      <c r="D33" s="350"/>
    </row>
    <row r="34" spans="2:4">
      <c r="B34" s="350"/>
      <c r="D34" s="350"/>
    </row>
    <row r="35" spans="2:4">
      <c r="B35" s="351"/>
      <c r="D35" s="340"/>
    </row>
    <row r="36" spans="2:4">
      <c r="B36" s="351"/>
      <c r="D36" s="351"/>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zoomScale="85" zoomScaleNormal="85" zoomScaleSheetLayoutView="85" workbookViewId="0">
      <selection activeCell="A18" sqref="A18"/>
    </sheetView>
  </sheetViews>
  <sheetFormatPr defaultRowHeight="12.75"/>
  <cols>
    <col min="1" max="1" width="49.28515625" style="45" customWidth="1"/>
    <col min="2" max="2" width="14.28515625" style="45" customWidth="1"/>
    <col min="3" max="3" width="9.140625" style="45"/>
    <col min="4" max="4" width="21.5703125" style="46" customWidth="1"/>
    <col min="5" max="5" width="22.140625" style="46" customWidth="1"/>
    <col min="6" max="6" width="20.42578125" style="46" customWidth="1"/>
    <col min="7" max="7" width="18.42578125" style="46" customWidth="1"/>
    <col min="8" max="8" width="13.85546875" style="48" customWidth="1"/>
    <col min="9" max="9" width="14.7109375" style="45" customWidth="1"/>
    <col min="10" max="10" width="12.85546875" style="45" customWidth="1"/>
    <col min="11" max="11" width="14.7109375" style="45" customWidth="1"/>
    <col min="12" max="12" width="14.28515625" style="45" bestFit="1" customWidth="1"/>
    <col min="13" max="13" width="14.7109375" style="127" customWidth="1"/>
    <col min="14" max="14" width="17.5703125" style="127" bestFit="1" customWidth="1"/>
    <col min="15" max="15" width="21.140625" style="45" customWidth="1"/>
    <col min="16" max="16" width="13.42578125" style="45" bestFit="1" customWidth="1"/>
    <col min="17" max="16384" width="9.140625" style="45"/>
  </cols>
  <sheetData>
    <row r="1" spans="1:19" ht="23.25" customHeight="1">
      <c r="A1" s="478" t="s">
        <v>237</v>
      </c>
      <c r="B1" s="478"/>
      <c r="C1" s="478"/>
      <c r="D1" s="478"/>
      <c r="E1" s="478"/>
      <c r="F1" s="478"/>
      <c r="G1" s="478"/>
      <c r="H1" s="37"/>
    </row>
    <row r="2" spans="1:19" ht="27.75" customHeight="1">
      <c r="A2" s="479" t="s">
        <v>173</v>
      </c>
      <c r="B2" s="479"/>
      <c r="C2" s="479"/>
      <c r="D2" s="479"/>
      <c r="E2" s="479"/>
      <c r="F2" s="479"/>
      <c r="G2" s="479"/>
      <c r="H2" s="38"/>
    </row>
    <row r="3" spans="1:19" ht="15">
      <c r="A3" s="480" t="s">
        <v>174</v>
      </c>
      <c r="B3" s="480"/>
      <c r="C3" s="480"/>
      <c r="D3" s="480"/>
      <c r="E3" s="480"/>
      <c r="F3" s="480"/>
      <c r="G3" s="480"/>
      <c r="H3" s="39"/>
    </row>
    <row r="4" spans="1:19" ht="18.75" customHeight="1">
      <c r="A4" s="480"/>
      <c r="B4" s="480"/>
      <c r="C4" s="480"/>
      <c r="D4" s="480"/>
      <c r="E4" s="480"/>
      <c r="F4" s="480"/>
      <c r="G4" s="480"/>
      <c r="H4" s="39"/>
    </row>
    <row r="5" spans="1:19" s="1" customFormat="1">
      <c r="A5" s="481" t="s">
        <v>664</v>
      </c>
      <c r="B5" s="481"/>
      <c r="C5" s="481"/>
      <c r="D5" s="481"/>
      <c r="E5" s="481"/>
      <c r="F5" s="481"/>
      <c r="G5" s="481"/>
      <c r="H5" s="409"/>
      <c r="M5" s="410"/>
      <c r="N5" s="410"/>
    </row>
    <row r="6" spans="1:19">
      <c r="A6" s="117"/>
      <c r="B6" s="117"/>
      <c r="C6" s="117"/>
      <c r="D6" s="117"/>
      <c r="E6" s="117"/>
      <c r="F6" s="117"/>
    </row>
    <row r="7" spans="1:19" ht="30" customHeight="1">
      <c r="A7" s="404" t="s">
        <v>246</v>
      </c>
      <c r="B7" s="477" t="s">
        <v>496</v>
      </c>
      <c r="C7" s="477"/>
      <c r="D7" s="477"/>
      <c r="E7" s="477"/>
      <c r="F7" s="41"/>
      <c r="G7" s="41"/>
      <c r="H7" s="42"/>
    </row>
    <row r="8" spans="1:19" ht="30" customHeight="1">
      <c r="A8" s="403" t="s">
        <v>245</v>
      </c>
      <c r="B8" s="475" t="s">
        <v>247</v>
      </c>
      <c r="C8" s="475"/>
      <c r="D8" s="475"/>
      <c r="E8" s="475"/>
      <c r="F8" s="43"/>
      <c r="G8" s="43"/>
      <c r="H8" s="44"/>
    </row>
    <row r="9" spans="1:19" ht="30" customHeight="1">
      <c r="A9" s="404" t="s">
        <v>248</v>
      </c>
      <c r="B9" s="477" t="s">
        <v>316</v>
      </c>
      <c r="C9" s="477"/>
      <c r="D9" s="477"/>
      <c r="E9" s="477"/>
      <c r="F9" s="41"/>
      <c r="G9" s="41"/>
      <c r="H9" s="42"/>
    </row>
    <row r="10" spans="1:19" ht="30" customHeight="1">
      <c r="A10" s="403" t="s">
        <v>249</v>
      </c>
      <c r="B10" s="475" t="s">
        <v>673</v>
      </c>
      <c r="C10" s="475"/>
      <c r="D10" s="475"/>
      <c r="E10" s="475"/>
      <c r="F10" s="43"/>
      <c r="G10" s="43"/>
      <c r="H10" s="44"/>
    </row>
    <row r="12" spans="1:19" ht="33.75" customHeight="1">
      <c r="A12" s="484" t="s">
        <v>175</v>
      </c>
      <c r="B12" s="484" t="s">
        <v>176</v>
      </c>
      <c r="C12" s="484" t="s">
        <v>177</v>
      </c>
      <c r="D12" s="482" t="s">
        <v>589</v>
      </c>
      <c r="E12" s="483"/>
      <c r="F12" s="482" t="s">
        <v>494</v>
      </c>
      <c r="G12" s="483"/>
      <c r="H12" s="47"/>
    </row>
    <row r="13" spans="1:19" ht="53.25" customHeight="1">
      <c r="A13" s="485"/>
      <c r="B13" s="485"/>
      <c r="C13" s="485"/>
      <c r="D13" s="8" t="s">
        <v>312</v>
      </c>
      <c r="E13" s="8" t="s">
        <v>313</v>
      </c>
      <c r="F13" s="8" t="s">
        <v>314</v>
      </c>
      <c r="G13" s="405" t="s">
        <v>315</v>
      </c>
      <c r="H13" s="47"/>
      <c r="L13" s="61"/>
      <c r="M13" s="61"/>
      <c r="N13" s="61"/>
      <c r="O13" s="61"/>
      <c r="P13" s="61"/>
      <c r="Q13" s="61"/>
      <c r="R13" s="61"/>
      <c r="S13" s="61"/>
    </row>
    <row r="14" spans="1:19" ht="25.5">
      <c r="A14" s="9" t="s">
        <v>318</v>
      </c>
      <c r="B14" s="7" t="s">
        <v>16</v>
      </c>
      <c r="C14" s="7"/>
      <c r="D14" s="322">
        <v>321089327</v>
      </c>
      <c r="E14" s="322">
        <v>1248120739</v>
      </c>
      <c r="F14" s="322">
        <v>385936462</v>
      </c>
      <c r="G14" s="323">
        <v>1023033454</v>
      </c>
      <c r="H14" s="36"/>
      <c r="I14" s="61"/>
      <c r="J14" s="61"/>
      <c r="K14" s="61"/>
      <c r="L14" s="61"/>
      <c r="M14" s="61"/>
      <c r="N14" s="61"/>
      <c r="O14" s="61"/>
      <c r="P14" s="61"/>
    </row>
    <row r="15" spans="1:19" ht="25.5">
      <c r="A15" s="10" t="s">
        <v>319</v>
      </c>
      <c r="B15" s="7" t="s">
        <v>17</v>
      </c>
      <c r="C15" s="7"/>
      <c r="D15" s="324">
        <v>377901223</v>
      </c>
      <c r="E15" s="324">
        <v>1086223721</v>
      </c>
      <c r="F15" s="324">
        <v>260702273</v>
      </c>
      <c r="G15" s="325">
        <v>648487433</v>
      </c>
      <c r="H15" s="128"/>
      <c r="I15" s="61"/>
      <c r="J15" s="61"/>
      <c r="K15" s="61"/>
      <c r="L15" s="61"/>
      <c r="M15" s="61"/>
      <c r="N15" s="61"/>
      <c r="O15" s="61"/>
      <c r="P15" s="61"/>
    </row>
    <row r="16" spans="1:19" ht="25.5">
      <c r="A16" s="10" t="s">
        <v>320</v>
      </c>
      <c r="B16" s="7" t="s">
        <v>18</v>
      </c>
      <c r="C16" s="7"/>
      <c r="D16" s="324">
        <v>104667479</v>
      </c>
      <c r="E16" s="324">
        <v>229437638</v>
      </c>
      <c r="F16" s="324">
        <v>99456355</v>
      </c>
      <c r="G16" s="325">
        <v>302793138</v>
      </c>
      <c r="H16" s="128"/>
      <c r="I16" s="61"/>
      <c r="J16" s="61"/>
      <c r="K16" s="61"/>
      <c r="L16" s="61"/>
      <c r="M16" s="61"/>
      <c r="N16" s="61"/>
      <c r="O16" s="61"/>
      <c r="P16" s="61"/>
    </row>
    <row r="17" spans="1:19" ht="25.5">
      <c r="A17" s="10" t="s">
        <v>321</v>
      </c>
      <c r="B17" s="7" t="s">
        <v>27</v>
      </c>
      <c r="C17" s="7"/>
      <c r="D17" s="324">
        <v>-23113076</v>
      </c>
      <c r="E17" s="324">
        <v>-33275228</v>
      </c>
      <c r="F17" s="324">
        <v>1111048</v>
      </c>
      <c r="G17" s="325">
        <v>-5186515</v>
      </c>
      <c r="H17" s="128"/>
      <c r="I17" s="61"/>
      <c r="J17" s="61"/>
      <c r="K17" s="61"/>
      <c r="L17" s="61"/>
      <c r="M17" s="61"/>
      <c r="N17" s="61"/>
      <c r="O17" s="61"/>
      <c r="P17" s="61"/>
    </row>
    <row r="18" spans="1:19" ht="43.5" customHeight="1">
      <c r="A18" s="10" t="s">
        <v>322</v>
      </c>
      <c r="B18" s="7" t="s">
        <v>28</v>
      </c>
      <c r="C18" s="7"/>
      <c r="D18" s="324">
        <v>-138366299</v>
      </c>
      <c r="E18" s="324">
        <v>-34265392</v>
      </c>
      <c r="F18" s="324">
        <v>24666786</v>
      </c>
      <c r="G18" s="325">
        <v>76939398</v>
      </c>
      <c r="H18" s="128"/>
      <c r="I18" s="61"/>
      <c r="J18" s="61"/>
      <c r="K18" s="61"/>
      <c r="L18" s="61"/>
      <c r="M18" s="61"/>
      <c r="N18" s="61"/>
      <c r="O18" s="61"/>
      <c r="P18" s="61"/>
    </row>
    <row r="19" spans="1:19" ht="25.5">
      <c r="A19" s="10" t="s">
        <v>323</v>
      </c>
      <c r="B19" s="7" t="s">
        <v>29</v>
      </c>
      <c r="C19" s="7"/>
      <c r="D19" s="324"/>
      <c r="E19" s="324"/>
      <c r="F19" s="324"/>
      <c r="G19" s="325"/>
      <c r="H19" s="36"/>
      <c r="I19" s="61"/>
      <c r="J19" s="61"/>
      <c r="K19" s="61"/>
      <c r="L19" s="61"/>
      <c r="M19" s="61"/>
      <c r="N19" s="61"/>
      <c r="O19" s="61"/>
      <c r="P19" s="61"/>
    </row>
    <row r="20" spans="1:19" ht="40.5" customHeight="1">
      <c r="A20" s="10" t="s">
        <v>324</v>
      </c>
      <c r="B20" s="7" t="s">
        <v>30</v>
      </c>
      <c r="C20" s="7"/>
      <c r="D20" s="324"/>
      <c r="E20" s="324"/>
      <c r="F20" s="324"/>
      <c r="G20" s="325"/>
      <c r="H20" s="36"/>
      <c r="I20" s="61"/>
      <c r="J20" s="61"/>
      <c r="K20" s="61"/>
      <c r="L20" s="61"/>
      <c r="M20" s="61"/>
      <c r="N20" s="61"/>
      <c r="O20" s="61"/>
      <c r="P20" s="61"/>
    </row>
    <row r="21" spans="1:19" ht="25.5">
      <c r="A21" s="10" t="s">
        <v>325</v>
      </c>
      <c r="B21" s="7" t="s">
        <v>31</v>
      </c>
      <c r="C21" s="7"/>
      <c r="D21" s="324"/>
      <c r="E21" s="324"/>
      <c r="F21" s="324"/>
      <c r="G21" s="325"/>
      <c r="H21" s="36"/>
      <c r="I21" s="61"/>
      <c r="J21" s="61"/>
      <c r="K21" s="61"/>
      <c r="L21" s="61"/>
      <c r="M21" s="61"/>
      <c r="N21" s="61"/>
      <c r="O21" s="61"/>
      <c r="P21" s="61"/>
    </row>
    <row r="22" spans="1:19" ht="63.75">
      <c r="A22" s="10" t="s">
        <v>326</v>
      </c>
      <c r="B22" s="7" t="s">
        <v>32</v>
      </c>
      <c r="C22" s="7"/>
      <c r="D22" s="324"/>
      <c r="E22" s="324"/>
      <c r="F22" s="324"/>
      <c r="G22" s="325"/>
      <c r="H22" s="36"/>
      <c r="I22" s="61"/>
      <c r="J22" s="61"/>
      <c r="K22" s="61"/>
      <c r="L22" s="61"/>
      <c r="M22" s="61"/>
      <c r="N22" s="61"/>
      <c r="O22" s="61"/>
      <c r="P22" s="61"/>
    </row>
    <row r="23" spans="1:19" ht="25.5">
      <c r="A23" s="9" t="s">
        <v>327</v>
      </c>
      <c r="B23" s="7" t="s">
        <v>26</v>
      </c>
      <c r="C23" s="7"/>
      <c r="D23" s="322">
        <v>200000</v>
      </c>
      <c r="E23" s="322">
        <v>1753802</v>
      </c>
      <c r="F23" s="322">
        <v>6466069</v>
      </c>
      <c r="G23" s="323">
        <v>13249742</v>
      </c>
      <c r="H23" s="36"/>
      <c r="I23" s="61"/>
      <c r="J23" s="61"/>
      <c r="K23" s="61"/>
      <c r="L23" s="61"/>
      <c r="M23" s="61"/>
      <c r="N23" s="61"/>
      <c r="O23" s="61"/>
      <c r="P23" s="61"/>
    </row>
    <row r="24" spans="1:19" ht="25.5">
      <c r="A24" s="10" t="s">
        <v>328</v>
      </c>
      <c r="B24" s="7" t="s">
        <v>25</v>
      </c>
      <c r="C24" s="7"/>
      <c r="D24" s="326">
        <v>200000</v>
      </c>
      <c r="E24" s="326">
        <v>1753802</v>
      </c>
      <c r="F24" s="326">
        <v>6466069</v>
      </c>
      <c r="G24" s="327">
        <v>13249742</v>
      </c>
      <c r="H24" s="128"/>
      <c r="I24" s="61"/>
      <c r="J24" s="61"/>
      <c r="K24" s="61"/>
      <c r="L24" s="61"/>
      <c r="M24" s="61"/>
      <c r="N24" s="61"/>
      <c r="O24" s="61"/>
      <c r="P24" s="61"/>
    </row>
    <row r="25" spans="1:19" ht="51">
      <c r="A25" s="10" t="s">
        <v>329</v>
      </c>
      <c r="B25" s="7" t="s">
        <v>24</v>
      </c>
      <c r="C25" s="7"/>
      <c r="D25" s="324"/>
      <c r="E25" s="324"/>
      <c r="F25" s="324"/>
      <c r="G25" s="325"/>
      <c r="H25" s="36"/>
      <c r="I25" s="61"/>
      <c r="J25" s="61"/>
      <c r="K25" s="61"/>
      <c r="L25" s="61"/>
      <c r="M25" s="61"/>
      <c r="N25" s="61"/>
      <c r="O25" s="61"/>
      <c r="P25" s="61"/>
    </row>
    <row r="26" spans="1:19" ht="25.5" customHeight="1">
      <c r="A26" s="10" t="s">
        <v>330</v>
      </c>
      <c r="B26" s="7" t="s">
        <v>23</v>
      </c>
      <c r="C26" s="7"/>
      <c r="D26" s="324"/>
      <c r="E26" s="324"/>
      <c r="F26" s="324"/>
      <c r="G26" s="325"/>
      <c r="H26" s="36"/>
      <c r="I26" s="61"/>
      <c r="J26" s="61"/>
      <c r="K26" s="61"/>
      <c r="L26" s="61"/>
      <c r="M26" s="61"/>
      <c r="N26" s="61"/>
      <c r="O26" s="61"/>
      <c r="P26" s="61"/>
    </row>
    <row r="27" spans="1:19" ht="51">
      <c r="A27" s="10" t="s">
        <v>331</v>
      </c>
      <c r="B27" s="7" t="s">
        <v>22</v>
      </c>
      <c r="C27" s="7"/>
      <c r="D27" s="324"/>
      <c r="E27" s="324"/>
      <c r="F27" s="324"/>
      <c r="G27" s="325"/>
      <c r="H27" s="36"/>
      <c r="I27" s="61"/>
      <c r="J27" s="61"/>
      <c r="K27" s="61"/>
      <c r="L27" s="61"/>
      <c r="M27" s="61"/>
      <c r="N27" s="61"/>
      <c r="O27" s="61"/>
      <c r="P27" s="61"/>
    </row>
    <row r="28" spans="1:19" ht="25.5">
      <c r="A28" s="10" t="s">
        <v>332</v>
      </c>
      <c r="B28" s="7" t="s">
        <v>33</v>
      </c>
      <c r="C28" s="7"/>
      <c r="D28" s="324"/>
      <c r="E28" s="324"/>
      <c r="F28" s="324"/>
      <c r="G28" s="325"/>
      <c r="H28" s="36"/>
      <c r="I28" s="61"/>
      <c r="J28" s="61"/>
      <c r="K28" s="61"/>
      <c r="L28" s="61"/>
      <c r="M28" s="61"/>
      <c r="N28" s="61"/>
      <c r="O28" s="61"/>
      <c r="P28" s="61"/>
    </row>
    <row r="29" spans="1:19" ht="25.5">
      <c r="A29" s="9" t="s">
        <v>333</v>
      </c>
      <c r="B29" s="13" t="s">
        <v>34</v>
      </c>
      <c r="C29" s="13"/>
      <c r="D29" s="322">
        <v>71728427</v>
      </c>
      <c r="E29" s="322">
        <v>362665325</v>
      </c>
      <c r="F29" s="322">
        <v>146002158</v>
      </c>
      <c r="G29" s="323">
        <v>429162611</v>
      </c>
      <c r="H29" s="36"/>
      <c r="I29" s="61"/>
      <c r="J29" s="61"/>
      <c r="K29" s="61"/>
      <c r="L29" s="61"/>
      <c r="M29" s="61"/>
      <c r="N29" s="61"/>
      <c r="O29" s="61"/>
      <c r="P29" s="61"/>
    </row>
    <row r="30" spans="1:19" ht="25.5">
      <c r="A30" s="10" t="s">
        <v>334</v>
      </c>
      <c r="B30" s="7" t="s">
        <v>35</v>
      </c>
      <c r="C30" s="7"/>
      <c r="D30" s="324">
        <v>70125318</v>
      </c>
      <c r="E30" s="324">
        <v>199224535</v>
      </c>
      <c r="F30" s="324">
        <v>64448716</v>
      </c>
      <c r="G30" s="325">
        <v>185691952</v>
      </c>
      <c r="H30" s="128"/>
      <c r="I30" s="61"/>
      <c r="J30" s="61"/>
      <c r="K30" s="61"/>
      <c r="L30" s="61"/>
      <c r="M30" s="61"/>
      <c r="N30" s="61"/>
      <c r="O30" s="61"/>
      <c r="P30" s="61"/>
    </row>
    <row r="31" spans="1:19" ht="25.5">
      <c r="A31" s="10" t="s">
        <v>335</v>
      </c>
      <c r="B31" s="7" t="s">
        <v>36</v>
      </c>
      <c r="C31" s="7"/>
      <c r="D31" s="324">
        <v>20081154</v>
      </c>
      <c r="E31" s="324">
        <v>60316417</v>
      </c>
      <c r="F31" s="324">
        <v>20175553</v>
      </c>
      <c r="G31" s="325">
        <v>60263255</v>
      </c>
      <c r="H31" s="128"/>
      <c r="I31" s="61"/>
      <c r="J31" s="61"/>
      <c r="K31" s="61"/>
      <c r="L31" s="61"/>
      <c r="M31" s="61"/>
      <c r="N31" s="61"/>
      <c r="O31" s="61"/>
      <c r="P31" s="61">
        <v>0</v>
      </c>
      <c r="Q31" s="61">
        <v>0</v>
      </c>
      <c r="R31" s="61">
        <v>0</v>
      </c>
      <c r="S31" s="61">
        <v>0</v>
      </c>
    </row>
    <row r="32" spans="1:19" ht="25.5">
      <c r="A32" s="10" t="s">
        <v>336</v>
      </c>
      <c r="B32" s="7" t="s">
        <v>37</v>
      </c>
      <c r="C32" s="7"/>
      <c r="D32" s="324">
        <v>5500000</v>
      </c>
      <c r="E32" s="324">
        <v>16500000</v>
      </c>
      <c r="F32" s="324">
        <v>5500000</v>
      </c>
      <c r="G32" s="325">
        <v>16500000</v>
      </c>
      <c r="H32" s="128"/>
      <c r="I32" s="61"/>
      <c r="J32" s="61"/>
      <c r="K32" s="61"/>
      <c r="L32" s="61"/>
      <c r="M32" s="61"/>
      <c r="N32" s="61"/>
      <c r="O32" s="61"/>
      <c r="P32" s="61"/>
    </row>
    <row r="33" spans="1:16" ht="25.5">
      <c r="A33" s="10" t="s">
        <v>337</v>
      </c>
      <c r="B33" s="7" t="s">
        <v>38</v>
      </c>
      <c r="C33" s="7"/>
      <c r="D33" s="324">
        <v>16500000</v>
      </c>
      <c r="E33" s="324">
        <v>49500000</v>
      </c>
      <c r="F33" s="324">
        <v>16500000</v>
      </c>
      <c r="G33" s="325">
        <v>49500000</v>
      </c>
      <c r="H33" s="128"/>
      <c r="I33" s="61"/>
      <c r="J33" s="61"/>
      <c r="K33" s="61"/>
      <c r="L33" s="61"/>
      <c r="M33" s="61"/>
      <c r="N33" s="61"/>
      <c r="O33" s="61"/>
      <c r="P33" s="61"/>
    </row>
    <row r="34" spans="1:16" ht="25.5">
      <c r="A34" s="12" t="s">
        <v>338</v>
      </c>
      <c r="B34" s="7" t="s">
        <v>39</v>
      </c>
      <c r="C34" s="7"/>
      <c r="D34" s="324">
        <v>11000000</v>
      </c>
      <c r="E34" s="324">
        <v>33000000</v>
      </c>
      <c r="F34" s="324">
        <v>11000000</v>
      </c>
      <c r="G34" s="325">
        <v>33000000</v>
      </c>
      <c r="H34" s="128"/>
      <c r="I34" s="61"/>
      <c r="J34" s="61"/>
      <c r="K34" s="61"/>
      <c r="L34" s="61"/>
      <c r="M34" s="61"/>
      <c r="N34" s="61"/>
      <c r="O34" s="61"/>
      <c r="P34" s="61"/>
    </row>
    <row r="35" spans="1:16" ht="25.5">
      <c r="A35" s="10" t="s">
        <v>348</v>
      </c>
      <c r="B35" s="7">
        <v>20.6</v>
      </c>
      <c r="C35" s="7"/>
      <c r="D35" s="324">
        <v>15000000</v>
      </c>
      <c r="E35" s="324">
        <v>45000000</v>
      </c>
      <c r="F35" s="324">
        <v>15000000</v>
      </c>
      <c r="G35" s="325">
        <v>45000000</v>
      </c>
      <c r="H35" s="128"/>
      <c r="I35" s="61"/>
      <c r="J35" s="61"/>
      <c r="K35" s="61"/>
      <c r="L35" s="61"/>
      <c r="M35" s="61"/>
      <c r="N35" s="61"/>
      <c r="O35" s="61"/>
      <c r="P35" s="61"/>
    </row>
    <row r="36" spans="1:16" ht="25.5">
      <c r="A36" s="10" t="s">
        <v>490</v>
      </c>
      <c r="B36" s="7">
        <v>20.7</v>
      </c>
      <c r="C36" s="7"/>
      <c r="D36" s="324">
        <v>-73205482</v>
      </c>
      <c r="E36" s="324">
        <v>-60273980</v>
      </c>
      <c r="F36" s="324">
        <v>6775953</v>
      </c>
      <c r="G36" s="325">
        <v>19890701</v>
      </c>
      <c r="H36" s="128"/>
      <c r="I36" s="61"/>
      <c r="J36" s="61"/>
      <c r="K36" s="61"/>
      <c r="L36" s="61"/>
      <c r="M36" s="61"/>
      <c r="N36" s="61"/>
      <c r="O36" s="61"/>
      <c r="P36" s="61"/>
    </row>
    <row r="37" spans="1:16" ht="26.25" customHeight="1">
      <c r="A37" s="10" t="s">
        <v>491</v>
      </c>
      <c r="B37" s="7">
        <v>20.8</v>
      </c>
      <c r="C37" s="7"/>
      <c r="D37" s="324">
        <v>5605482</v>
      </c>
      <c r="E37" s="324">
        <v>16273980</v>
      </c>
      <c r="F37" s="324">
        <v>5590168</v>
      </c>
      <c r="G37" s="325">
        <v>16409847</v>
      </c>
      <c r="H37" s="128"/>
      <c r="I37" s="61"/>
      <c r="J37" s="61"/>
      <c r="K37" s="61"/>
      <c r="L37" s="61"/>
      <c r="M37" s="61"/>
      <c r="N37" s="61"/>
      <c r="O37" s="61"/>
      <c r="P37" s="61"/>
    </row>
    <row r="38" spans="1:16" ht="25.5">
      <c r="A38" s="10" t="s">
        <v>492</v>
      </c>
      <c r="B38" s="7">
        <v>20.9</v>
      </c>
      <c r="C38" s="7"/>
      <c r="D38" s="324"/>
      <c r="E38" s="324"/>
      <c r="F38" s="324"/>
      <c r="G38" s="325"/>
      <c r="H38" s="128"/>
      <c r="I38" s="61"/>
      <c r="J38" s="61"/>
      <c r="K38" s="61"/>
      <c r="L38" s="61"/>
      <c r="M38" s="61"/>
      <c r="N38" s="61"/>
      <c r="O38" s="61"/>
      <c r="P38" s="61"/>
    </row>
    <row r="39" spans="1:16" ht="25.5">
      <c r="A39" s="10" t="s">
        <v>493</v>
      </c>
      <c r="B39" s="111">
        <v>20.100000000000001</v>
      </c>
      <c r="C39" s="7"/>
      <c r="D39" s="324">
        <v>1121955</v>
      </c>
      <c r="E39" s="324">
        <v>3124373</v>
      </c>
      <c r="F39" s="324">
        <v>1011768</v>
      </c>
      <c r="G39" s="325">
        <v>2906856</v>
      </c>
      <c r="H39" s="128"/>
      <c r="I39" s="61"/>
      <c r="J39" s="61"/>
      <c r="K39" s="61"/>
      <c r="L39" s="61"/>
      <c r="M39" s="61"/>
      <c r="N39" s="61"/>
      <c r="O39" s="61"/>
      <c r="P39" s="61"/>
    </row>
    <row r="40" spans="1:16" ht="38.25" customHeight="1">
      <c r="A40" s="9" t="s">
        <v>339</v>
      </c>
      <c r="B40" s="14" t="s">
        <v>40</v>
      </c>
      <c r="C40" s="13"/>
      <c r="D40" s="322">
        <v>249160900</v>
      </c>
      <c r="E40" s="322">
        <v>883701612</v>
      </c>
      <c r="F40" s="322">
        <v>233468235</v>
      </c>
      <c r="G40" s="323">
        <v>580621101</v>
      </c>
      <c r="H40" s="36"/>
      <c r="I40" s="61"/>
      <c r="J40" s="61"/>
      <c r="K40" s="61"/>
      <c r="L40" s="61"/>
      <c r="M40" s="61"/>
      <c r="N40" s="61"/>
      <c r="O40" s="61"/>
      <c r="P40" s="61"/>
    </row>
    <row r="41" spans="1:16" ht="25.5" customHeight="1">
      <c r="A41" s="9" t="s">
        <v>340</v>
      </c>
      <c r="B41" s="14" t="s">
        <v>41</v>
      </c>
      <c r="C41" s="13"/>
      <c r="D41" s="322"/>
      <c r="E41" s="322"/>
      <c r="F41" s="322"/>
      <c r="G41" s="323"/>
      <c r="H41" s="36"/>
      <c r="I41" s="61"/>
      <c r="J41" s="61"/>
      <c r="K41" s="61"/>
      <c r="L41" s="61"/>
      <c r="M41" s="61"/>
      <c r="N41" s="61"/>
      <c r="O41" s="61"/>
      <c r="P41" s="61"/>
    </row>
    <row r="42" spans="1:16" ht="25.5" customHeight="1">
      <c r="A42" s="10" t="s">
        <v>341</v>
      </c>
      <c r="B42" s="11" t="s">
        <v>42</v>
      </c>
      <c r="C42" s="7"/>
      <c r="D42" s="324"/>
      <c r="E42" s="324"/>
      <c r="F42" s="324"/>
      <c r="G42" s="325"/>
      <c r="H42" s="36"/>
      <c r="I42" s="61"/>
      <c r="J42" s="61"/>
      <c r="K42" s="61"/>
      <c r="L42" s="61"/>
      <c r="M42" s="61"/>
      <c r="N42" s="61"/>
      <c r="O42" s="61"/>
      <c r="P42" s="61"/>
    </row>
    <row r="43" spans="1:16" ht="25.5" customHeight="1">
      <c r="A43" s="10" t="s">
        <v>342</v>
      </c>
      <c r="B43" s="11" t="s">
        <v>43</v>
      </c>
      <c r="C43" s="7"/>
      <c r="D43" s="324"/>
      <c r="E43" s="324"/>
      <c r="F43" s="324"/>
      <c r="G43" s="325"/>
      <c r="H43" s="36"/>
      <c r="I43" s="61"/>
      <c r="J43" s="61"/>
      <c r="K43" s="61"/>
      <c r="L43" s="61"/>
      <c r="M43" s="61"/>
      <c r="N43" s="61"/>
      <c r="O43" s="61"/>
      <c r="P43" s="61"/>
    </row>
    <row r="44" spans="1:16" ht="25.5" customHeight="1">
      <c r="A44" s="9" t="s">
        <v>343</v>
      </c>
      <c r="B44" s="14" t="s">
        <v>21</v>
      </c>
      <c r="C44" s="13"/>
      <c r="D44" s="322">
        <v>249160900</v>
      </c>
      <c r="E44" s="322">
        <v>883701612</v>
      </c>
      <c r="F44" s="322">
        <v>233468235</v>
      </c>
      <c r="G44" s="323">
        <v>580621101</v>
      </c>
      <c r="H44" s="36"/>
      <c r="I44" s="61"/>
      <c r="J44" s="61"/>
      <c r="K44" s="61"/>
      <c r="L44" s="61"/>
      <c r="M44" s="61"/>
      <c r="N44" s="61"/>
      <c r="O44" s="61"/>
      <c r="P44" s="61"/>
    </row>
    <row r="45" spans="1:16" ht="25.5">
      <c r="A45" s="10" t="s">
        <v>344</v>
      </c>
      <c r="B45" s="11" t="s">
        <v>20</v>
      </c>
      <c r="C45" s="7"/>
      <c r="D45" s="324">
        <v>387527199</v>
      </c>
      <c r="E45" s="324">
        <v>917967004</v>
      </c>
      <c r="F45" s="324">
        <v>208801449</v>
      </c>
      <c r="G45" s="325">
        <v>503681703</v>
      </c>
      <c r="H45" s="128"/>
      <c r="I45" s="61"/>
      <c r="J45" s="61"/>
      <c r="K45" s="61"/>
      <c r="L45" s="61"/>
      <c r="M45" s="61"/>
      <c r="N45" s="61"/>
      <c r="O45" s="61"/>
      <c r="P45" s="61"/>
    </row>
    <row r="46" spans="1:16" ht="25.5">
      <c r="A46" s="10" t="s">
        <v>345</v>
      </c>
      <c r="B46" s="11" t="s">
        <v>19</v>
      </c>
      <c r="C46" s="7"/>
      <c r="D46" s="324">
        <v>-138366299</v>
      </c>
      <c r="E46" s="324">
        <v>-34265392</v>
      </c>
      <c r="F46" s="324">
        <v>24666786</v>
      </c>
      <c r="G46" s="325">
        <v>76939398</v>
      </c>
      <c r="H46" s="128"/>
      <c r="I46" s="61"/>
      <c r="J46" s="61"/>
      <c r="K46" s="61"/>
      <c r="L46" s="61"/>
      <c r="M46" s="61"/>
      <c r="N46" s="61"/>
      <c r="O46" s="61"/>
      <c r="P46" s="61"/>
    </row>
    <row r="47" spans="1:16" ht="25.5" customHeight="1">
      <c r="A47" s="9" t="s">
        <v>346</v>
      </c>
      <c r="B47" s="14" t="s">
        <v>44</v>
      </c>
      <c r="C47" s="13"/>
      <c r="D47" s="322"/>
      <c r="E47" s="322"/>
      <c r="F47" s="322"/>
      <c r="G47" s="323"/>
      <c r="H47" s="36"/>
      <c r="I47" s="61"/>
      <c r="J47" s="61"/>
      <c r="K47" s="61"/>
      <c r="L47" s="61"/>
      <c r="M47" s="61"/>
      <c r="N47" s="61"/>
      <c r="O47" s="61"/>
      <c r="P47" s="61"/>
    </row>
    <row r="48" spans="1:16" ht="25.5" customHeight="1">
      <c r="A48" s="9" t="s">
        <v>347</v>
      </c>
      <c r="B48" s="14" t="s">
        <v>45</v>
      </c>
      <c r="C48" s="13"/>
      <c r="D48" s="322">
        <v>249160900</v>
      </c>
      <c r="E48" s="322">
        <v>883701612</v>
      </c>
      <c r="F48" s="322">
        <v>233468235</v>
      </c>
      <c r="G48" s="323">
        <v>580621101</v>
      </c>
      <c r="H48" s="36"/>
      <c r="I48" s="61"/>
      <c r="J48" s="61"/>
      <c r="K48" s="61"/>
      <c r="L48" s="61"/>
      <c r="M48" s="61"/>
      <c r="N48" s="61"/>
      <c r="O48" s="61"/>
      <c r="P48" s="61"/>
    </row>
    <row r="49" spans="1:15">
      <c r="A49" s="8"/>
      <c r="B49" s="8"/>
      <c r="C49" s="8"/>
      <c r="D49" s="8"/>
      <c r="E49" s="8"/>
      <c r="F49" s="8"/>
      <c r="G49" s="405"/>
      <c r="H49" s="47"/>
      <c r="I49" s="63"/>
      <c r="J49" s="63"/>
      <c r="L49" s="61">
        <v>0</v>
      </c>
      <c r="M49" s="61">
        <v>0</v>
      </c>
      <c r="N49" s="61">
        <v>0</v>
      </c>
      <c r="O49" s="61">
        <v>0</v>
      </c>
    </row>
    <row r="51" spans="1:15" s="130" customFormat="1" ht="14.25">
      <c r="A51" s="49" t="s">
        <v>178</v>
      </c>
      <c r="B51" s="50"/>
      <c r="C51" s="51"/>
      <c r="D51" s="51"/>
      <c r="E51" s="52" t="s">
        <v>179</v>
      </c>
      <c r="F51" s="53"/>
      <c r="G51" s="53"/>
      <c r="H51" s="129"/>
    </row>
    <row r="52" spans="1:15" s="130" customFormat="1" ht="14.25">
      <c r="A52" s="50" t="s">
        <v>180</v>
      </c>
      <c r="B52" s="50"/>
      <c r="C52" s="51"/>
      <c r="D52" s="51"/>
      <c r="E52" s="51" t="s">
        <v>181</v>
      </c>
      <c r="F52" s="53"/>
      <c r="G52" s="53"/>
      <c r="H52" s="129"/>
    </row>
    <row r="53" spans="1:15" s="130" customFormat="1" ht="14.25">
      <c r="A53" s="50"/>
      <c r="B53" s="50"/>
      <c r="C53" s="51"/>
      <c r="D53" s="51"/>
      <c r="E53" s="51"/>
      <c r="F53" s="53"/>
      <c r="G53" s="53"/>
      <c r="H53" s="129"/>
    </row>
    <row r="54" spans="1:15" s="130" customFormat="1" ht="14.25">
      <c r="A54" s="50"/>
      <c r="B54" s="50"/>
      <c r="C54" s="51"/>
      <c r="D54" s="51"/>
      <c r="E54" s="51"/>
      <c r="F54" s="53"/>
      <c r="G54" s="53"/>
      <c r="H54" s="129"/>
    </row>
    <row r="55" spans="1:15" s="130" customFormat="1" ht="14.25">
      <c r="A55" s="50"/>
      <c r="B55" s="50"/>
      <c r="C55" s="51"/>
      <c r="D55" s="51"/>
      <c r="E55" s="51"/>
      <c r="F55" s="53"/>
      <c r="G55" s="53"/>
      <c r="H55" s="129"/>
    </row>
    <row r="56" spans="1:15" s="130" customFormat="1" ht="14.25">
      <c r="A56" s="50"/>
      <c r="B56" s="50"/>
      <c r="C56" s="51"/>
      <c r="D56" s="51"/>
      <c r="E56" s="51"/>
      <c r="F56" s="53"/>
      <c r="G56" s="53"/>
      <c r="H56" s="129"/>
    </row>
    <row r="57" spans="1:15" s="130" customFormat="1" ht="14.25">
      <c r="A57" s="50"/>
      <c r="B57" s="50"/>
      <c r="C57" s="51"/>
      <c r="D57" s="51"/>
      <c r="E57" s="51"/>
      <c r="F57" s="53"/>
      <c r="G57" s="53"/>
      <c r="H57" s="129"/>
    </row>
    <row r="58" spans="1:15" s="130" customFormat="1" ht="14.25">
      <c r="A58" s="50"/>
      <c r="B58" s="50"/>
      <c r="C58" s="51"/>
      <c r="D58" s="51"/>
      <c r="E58" s="51"/>
      <c r="F58" s="53"/>
      <c r="G58" s="53"/>
      <c r="H58" s="129"/>
    </row>
    <row r="59" spans="1:15" s="130" customFormat="1" ht="14.25">
      <c r="A59" s="54"/>
      <c r="B59" s="54"/>
      <c r="C59" s="51"/>
      <c r="D59" s="51"/>
      <c r="E59" s="55"/>
      <c r="F59" s="56"/>
      <c r="G59" s="53"/>
      <c r="H59" s="129"/>
    </row>
    <row r="60" spans="1:15" s="130" customFormat="1" ht="14.25">
      <c r="A60" s="49" t="s">
        <v>240</v>
      </c>
      <c r="B60" s="50"/>
      <c r="C60" s="51"/>
      <c r="D60" s="51"/>
      <c r="E60" s="52" t="s">
        <v>498</v>
      </c>
      <c r="F60" s="53"/>
      <c r="G60" s="53"/>
      <c r="H60" s="129"/>
    </row>
    <row r="61" spans="1:15" s="130" customFormat="1" ht="14.25">
      <c r="A61" s="49" t="s">
        <v>499</v>
      </c>
      <c r="B61" s="50"/>
      <c r="C61" s="51"/>
      <c r="D61" s="51"/>
      <c r="E61" s="52"/>
      <c r="F61" s="53"/>
      <c r="G61" s="53"/>
      <c r="H61" s="129"/>
    </row>
    <row r="62" spans="1:15" s="130" customFormat="1" ht="14.25">
      <c r="A62" s="45" t="s">
        <v>241</v>
      </c>
      <c r="B62" s="50"/>
      <c r="C62" s="51"/>
      <c r="D62" s="51"/>
      <c r="E62" s="51"/>
      <c r="F62" s="53"/>
      <c r="G62" s="53"/>
      <c r="H62" s="129"/>
    </row>
    <row r="63" spans="1:15">
      <c r="A63" s="46"/>
      <c r="B63" s="46"/>
      <c r="D63" s="45"/>
      <c r="E63" s="57"/>
      <c r="F63" s="45"/>
      <c r="G63" s="45"/>
      <c r="H63" s="58"/>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view="pageBreakPreview" topLeftCell="A10" zoomScale="90" zoomScaleNormal="100" zoomScaleSheetLayoutView="90" workbookViewId="0">
      <selection activeCell="D15" sqref="D15"/>
    </sheetView>
  </sheetViews>
  <sheetFormatPr defaultRowHeight="12.75"/>
  <cols>
    <col min="1" max="1" width="56" style="35" customWidth="1"/>
    <col min="2" max="2" width="10.28515625" style="35" customWidth="1"/>
    <col min="3" max="3" width="13.42578125" style="35" customWidth="1"/>
    <col min="4" max="4" width="29.85546875" style="35" customWidth="1"/>
    <col min="5" max="5" width="31.28515625" style="35" customWidth="1"/>
    <col min="6" max="6" width="24.5703125" style="114" customWidth="1"/>
    <col min="7" max="7" width="13.5703125" style="35" customWidth="1"/>
    <col min="8" max="16384" width="9.140625" style="35"/>
  </cols>
  <sheetData>
    <row r="1" spans="1:9" ht="27" customHeight="1">
      <c r="A1" s="488" t="s">
        <v>238</v>
      </c>
      <c r="B1" s="488"/>
      <c r="C1" s="488"/>
      <c r="D1" s="488"/>
      <c r="E1" s="488"/>
    </row>
    <row r="2" spans="1:9" ht="35.25" customHeight="1">
      <c r="A2" s="489" t="s">
        <v>173</v>
      </c>
      <c r="B2" s="489"/>
      <c r="C2" s="489"/>
      <c r="D2" s="489"/>
      <c r="E2" s="489"/>
    </row>
    <row r="3" spans="1:9">
      <c r="A3" s="480" t="s">
        <v>182</v>
      </c>
      <c r="B3" s="480"/>
      <c r="C3" s="480"/>
      <c r="D3" s="480"/>
      <c r="E3" s="480"/>
    </row>
    <row r="4" spans="1:9" ht="19.5" customHeight="1">
      <c r="A4" s="480"/>
      <c r="B4" s="480"/>
      <c r="C4" s="480"/>
      <c r="D4" s="480"/>
      <c r="E4" s="480"/>
    </row>
    <row r="5" spans="1:9" s="401" customFormat="1">
      <c r="A5" s="490" t="str">
        <f>'ngay thang'!B10</f>
        <v>Tháng 3 năm 2021/March 2021</v>
      </c>
      <c r="B5" s="490"/>
      <c r="C5" s="490"/>
      <c r="D5" s="490"/>
      <c r="E5" s="490"/>
      <c r="F5" s="400"/>
    </row>
    <row r="6" spans="1:9">
      <c r="A6" s="358"/>
      <c r="B6" s="358"/>
      <c r="C6" s="358"/>
      <c r="D6" s="358"/>
      <c r="E6" s="358"/>
      <c r="F6" s="402"/>
    </row>
    <row r="7" spans="1:9" ht="30" customHeight="1">
      <c r="A7" s="355" t="s">
        <v>246</v>
      </c>
      <c r="B7" s="477" t="s">
        <v>496</v>
      </c>
      <c r="C7" s="477"/>
      <c r="D7" s="477"/>
      <c r="E7" s="477"/>
      <c r="F7" s="402"/>
    </row>
    <row r="8" spans="1:9" ht="30" customHeight="1">
      <c r="A8" s="354" t="s">
        <v>245</v>
      </c>
      <c r="B8" s="475" t="s">
        <v>247</v>
      </c>
      <c r="C8" s="475"/>
      <c r="D8" s="475"/>
      <c r="E8" s="475"/>
      <c r="F8" s="402"/>
    </row>
    <row r="9" spans="1:9" ht="30" customHeight="1">
      <c r="A9" s="355" t="s">
        <v>248</v>
      </c>
      <c r="B9" s="477" t="s">
        <v>316</v>
      </c>
      <c r="C9" s="477"/>
      <c r="D9" s="477"/>
      <c r="E9" s="477"/>
      <c r="F9" s="402"/>
    </row>
    <row r="10" spans="1:9" ht="30" customHeight="1">
      <c r="A10" s="354" t="s">
        <v>249</v>
      </c>
      <c r="B10" s="475" t="str">
        <f>'ngay thang'!B14</f>
        <v>Ngày 05 tháng 04 năm 2021
05 April 2021</v>
      </c>
      <c r="C10" s="475"/>
      <c r="D10" s="475"/>
      <c r="E10" s="475"/>
      <c r="F10" s="402"/>
    </row>
    <row r="12" spans="1:9" s="45" customFormat="1" ht="42" customHeight="1">
      <c r="A12" s="8" t="s">
        <v>175</v>
      </c>
      <c r="B12" s="8" t="s">
        <v>176</v>
      </c>
      <c r="C12" s="59" t="s">
        <v>177</v>
      </c>
      <c r="D12" s="59" t="str">
        <f>'ngay thang'!B16</f>
        <v>KỲ BÁO CÁO/ THIS PERIOD
31/03/2021</v>
      </c>
      <c r="E12" s="59" t="str">
        <f>'ngay thang'!C16</f>
        <v>KỲ TRƯỚC/ LAST PERIOD
28/02/2021</v>
      </c>
      <c r="F12" s="115"/>
    </row>
    <row r="13" spans="1:9" s="45" customFormat="1" ht="25.5">
      <c r="A13" s="411" t="s">
        <v>357</v>
      </c>
      <c r="B13" s="411" t="s">
        <v>46</v>
      </c>
      <c r="C13" s="412"/>
      <c r="D13" s="326"/>
      <c r="E13" s="413"/>
      <c r="F13" s="115"/>
    </row>
    <row r="14" spans="1:9" s="45" customFormat="1" ht="25.5">
      <c r="A14" s="411" t="s">
        <v>358</v>
      </c>
      <c r="B14" s="414" t="s">
        <v>0</v>
      </c>
      <c r="C14" s="415"/>
      <c r="D14" s="413">
        <v>9875824375</v>
      </c>
      <c r="E14" s="413">
        <v>13152662850</v>
      </c>
      <c r="F14" s="115"/>
      <c r="G14" s="60"/>
      <c r="H14" s="60"/>
      <c r="I14" s="60"/>
    </row>
    <row r="15" spans="1:9" s="45" customFormat="1" ht="25.5">
      <c r="A15" s="416" t="s">
        <v>359</v>
      </c>
      <c r="B15" s="417" t="s">
        <v>47</v>
      </c>
      <c r="C15" s="7"/>
      <c r="D15" s="326">
        <v>9875824375</v>
      </c>
      <c r="E15" s="326">
        <v>8152662850</v>
      </c>
      <c r="F15" s="115"/>
      <c r="G15" s="60"/>
      <c r="H15" s="60"/>
      <c r="I15" s="60"/>
    </row>
    <row r="16" spans="1:9" s="45" customFormat="1" ht="25.5">
      <c r="A16" s="416" t="s">
        <v>360</v>
      </c>
      <c r="B16" s="417" t="s">
        <v>48</v>
      </c>
      <c r="C16" s="7"/>
      <c r="D16" s="326"/>
      <c r="E16" s="326">
        <v>5000000000</v>
      </c>
      <c r="F16" s="115"/>
      <c r="G16" s="60"/>
      <c r="H16" s="60"/>
      <c r="I16" s="60"/>
    </row>
    <row r="17" spans="1:9" s="45" customFormat="1" ht="25.5">
      <c r="A17" s="411" t="s">
        <v>361</v>
      </c>
      <c r="B17" s="414" t="s">
        <v>1</v>
      </c>
      <c r="C17" s="13"/>
      <c r="D17" s="418">
        <v>54722128865</v>
      </c>
      <c r="E17" s="418">
        <v>65832908788</v>
      </c>
      <c r="F17" s="115"/>
      <c r="G17" s="60"/>
      <c r="H17" s="60"/>
      <c r="I17" s="60"/>
    </row>
    <row r="18" spans="1:9" s="45" customFormat="1" ht="25.5">
      <c r="A18" s="416" t="s">
        <v>362</v>
      </c>
      <c r="B18" s="417" t="s">
        <v>2</v>
      </c>
      <c r="C18" s="7"/>
      <c r="D18" s="326">
        <v>54722128865</v>
      </c>
      <c r="E18" s="326">
        <v>65832908788</v>
      </c>
      <c r="F18" s="115"/>
      <c r="G18" s="60"/>
      <c r="H18" s="60"/>
      <c r="I18" s="60"/>
    </row>
    <row r="19" spans="1:9" s="45" customFormat="1" ht="25.5">
      <c r="A19" s="416" t="s">
        <v>291</v>
      </c>
      <c r="B19" s="417">
        <v>121.1</v>
      </c>
      <c r="C19" s="7"/>
      <c r="D19" s="326"/>
      <c r="E19" s="326"/>
      <c r="F19" s="115"/>
      <c r="G19" s="60"/>
      <c r="H19" s="60"/>
      <c r="I19" s="60"/>
    </row>
    <row r="20" spans="1:9" s="45" customFormat="1" ht="25.5">
      <c r="A20" s="416" t="s">
        <v>292</v>
      </c>
      <c r="B20" s="417">
        <v>121.2</v>
      </c>
      <c r="C20" s="7"/>
      <c r="D20" s="326">
        <v>46720875145</v>
      </c>
      <c r="E20" s="326">
        <v>49831655068</v>
      </c>
      <c r="F20" s="115"/>
      <c r="G20" s="60"/>
      <c r="H20" s="60"/>
      <c r="I20" s="60"/>
    </row>
    <row r="21" spans="1:9" s="45" customFormat="1" ht="25.5">
      <c r="A21" s="416" t="s">
        <v>293</v>
      </c>
      <c r="B21" s="417">
        <v>121.3</v>
      </c>
      <c r="C21" s="7"/>
      <c r="D21" s="326"/>
      <c r="E21" s="326"/>
      <c r="F21" s="115"/>
      <c r="G21" s="60"/>
      <c r="H21" s="60"/>
      <c r="I21" s="60"/>
    </row>
    <row r="22" spans="1:9" s="45" customFormat="1" ht="25.5">
      <c r="A22" s="416" t="s">
        <v>294</v>
      </c>
      <c r="B22" s="417">
        <v>121.4</v>
      </c>
      <c r="C22" s="7"/>
      <c r="D22" s="326">
        <v>8001253720</v>
      </c>
      <c r="E22" s="326">
        <v>16001253720</v>
      </c>
      <c r="F22" s="115"/>
      <c r="G22" s="60"/>
      <c r="H22" s="60"/>
      <c r="I22" s="60"/>
    </row>
    <row r="23" spans="1:9" s="45" customFormat="1" ht="25.5">
      <c r="A23" s="416" t="s">
        <v>363</v>
      </c>
      <c r="B23" s="417" t="s">
        <v>49</v>
      </c>
      <c r="C23" s="419"/>
      <c r="D23" s="326"/>
      <c r="E23" s="326"/>
      <c r="F23" s="116"/>
      <c r="G23" s="60"/>
      <c r="H23" s="60"/>
      <c r="I23" s="60"/>
    </row>
    <row r="24" spans="1:9" s="45" customFormat="1" ht="25.5">
      <c r="A24" s="411" t="s">
        <v>364</v>
      </c>
      <c r="B24" s="420" t="s">
        <v>3</v>
      </c>
      <c r="C24" s="415"/>
      <c r="D24" s="418">
        <v>835183511</v>
      </c>
      <c r="E24" s="418">
        <v>1257442080</v>
      </c>
      <c r="F24" s="116"/>
      <c r="G24" s="60"/>
      <c r="H24" s="60"/>
      <c r="I24" s="60"/>
    </row>
    <row r="25" spans="1:9" s="45" customFormat="1" ht="25.5">
      <c r="A25" s="416" t="s">
        <v>365</v>
      </c>
      <c r="B25" s="417" t="s">
        <v>4</v>
      </c>
      <c r="C25" s="419"/>
      <c r="D25" s="326"/>
      <c r="E25" s="326"/>
      <c r="F25" s="116"/>
      <c r="G25" s="60"/>
      <c r="H25" s="60"/>
      <c r="I25" s="60"/>
    </row>
    <row r="26" spans="1:9" s="45" customFormat="1" ht="25.5">
      <c r="A26" s="416" t="s">
        <v>366</v>
      </c>
      <c r="B26" s="421" t="s">
        <v>250</v>
      </c>
      <c r="C26" s="419"/>
      <c r="D26" s="326"/>
      <c r="E26" s="326"/>
      <c r="F26" s="116"/>
      <c r="G26" s="60"/>
      <c r="H26" s="60"/>
      <c r="I26" s="60"/>
    </row>
    <row r="27" spans="1:9" s="45" customFormat="1" ht="25.5">
      <c r="A27" s="416" t="s">
        <v>367</v>
      </c>
      <c r="B27" s="417" t="s">
        <v>50</v>
      </c>
      <c r="C27" s="7"/>
      <c r="D27" s="326">
        <v>835183511</v>
      </c>
      <c r="E27" s="326">
        <v>1257442080</v>
      </c>
      <c r="F27" s="115"/>
      <c r="G27" s="60"/>
      <c r="H27" s="60"/>
      <c r="I27" s="60"/>
    </row>
    <row r="28" spans="1:9" s="45" customFormat="1" ht="25.5">
      <c r="A28" s="416" t="s">
        <v>368</v>
      </c>
      <c r="B28" s="417" t="s">
        <v>51</v>
      </c>
      <c r="C28" s="7"/>
      <c r="D28" s="326"/>
      <c r="E28" s="326"/>
      <c r="F28" s="115"/>
      <c r="G28" s="60"/>
      <c r="H28" s="60"/>
      <c r="I28" s="60"/>
    </row>
    <row r="29" spans="1:9" s="45" customFormat="1" ht="42" customHeight="1">
      <c r="A29" s="416" t="s">
        <v>369</v>
      </c>
      <c r="B29" s="417" t="s">
        <v>251</v>
      </c>
      <c r="C29" s="7"/>
      <c r="D29" s="326"/>
      <c r="E29" s="326"/>
      <c r="F29" s="115"/>
      <c r="G29" s="60"/>
      <c r="H29" s="60"/>
      <c r="I29" s="60"/>
    </row>
    <row r="30" spans="1:9" s="45" customFormat="1" ht="25.5">
      <c r="A30" s="416" t="s">
        <v>370</v>
      </c>
      <c r="B30" s="417" t="s">
        <v>52</v>
      </c>
      <c r="C30" s="7"/>
      <c r="D30" s="326">
        <v>835183511</v>
      </c>
      <c r="E30" s="326">
        <v>1257442080</v>
      </c>
      <c r="F30" s="115"/>
      <c r="G30" s="60"/>
      <c r="H30" s="60"/>
      <c r="I30" s="60"/>
    </row>
    <row r="31" spans="1:9" s="45" customFormat="1" ht="25.5">
      <c r="A31" s="416" t="s">
        <v>371</v>
      </c>
      <c r="B31" s="417" t="s">
        <v>53</v>
      </c>
      <c r="C31" s="7"/>
      <c r="D31" s="326"/>
      <c r="E31" s="326"/>
      <c r="F31" s="115"/>
      <c r="G31" s="60"/>
      <c r="H31" s="60"/>
      <c r="I31" s="60"/>
    </row>
    <row r="32" spans="1:9" s="45" customFormat="1" ht="25.5">
      <c r="A32" s="416" t="s">
        <v>372</v>
      </c>
      <c r="B32" s="417" t="s">
        <v>54</v>
      </c>
      <c r="C32" s="7"/>
      <c r="D32" s="326"/>
      <c r="E32" s="326"/>
      <c r="F32" s="115"/>
      <c r="G32" s="60"/>
      <c r="H32" s="60"/>
      <c r="I32" s="60"/>
    </row>
    <row r="33" spans="1:9" s="45" customFormat="1" ht="25.5">
      <c r="A33" s="411" t="s">
        <v>373</v>
      </c>
      <c r="B33" s="414" t="s">
        <v>55</v>
      </c>
      <c r="C33" s="13"/>
      <c r="D33" s="418">
        <v>65433136751</v>
      </c>
      <c r="E33" s="418">
        <v>80243013718</v>
      </c>
      <c r="F33" s="115"/>
      <c r="G33" s="60"/>
      <c r="H33" s="60"/>
      <c r="I33" s="60"/>
    </row>
    <row r="34" spans="1:9" s="45" customFormat="1" ht="25.5">
      <c r="A34" s="411" t="s">
        <v>374</v>
      </c>
      <c r="B34" s="414" t="s">
        <v>56</v>
      </c>
      <c r="C34" s="13"/>
      <c r="D34" s="418"/>
      <c r="E34" s="418"/>
      <c r="F34" s="115"/>
      <c r="G34" s="60"/>
      <c r="H34" s="60"/>
      <c r="I34" s="60"/>
    </row>
    <row r="35" spans="1:9" s="45" customFormat="1" ht="25.5">
      <c r="A35" s="416" t="s">
        <v>375</v>
      </c>
      <c r="B35" s="417" t="s">
        <v>6</v>
      </c>
      <c r="C35" s="7"/>
      <c r="D35" s="326"/>
      <c r="E35" s="326"/>
      <c r="F35" s="115"/>
      <c r="G35" s="60"/>
      <c r="H35" s="60"/>
      <c r="I35" s="60"/>
    </row>
    <row r="36" spans="1:9" s="45" customFormat="1" ht="25.5">
      <c r="A36" s="416" t="s">
        <v>376</v>
      </c>
      <c r="B36" s="417" t="s">
        <v>7</v>
      </c>
      <c r="C36" s="7"/>
      <c r="D36" s="326"/>
      <c r="E36" s="326"/>
      <c r="F36" s="115"/>
      <c r="G36" s="60"/>
      <c r="H36" s="60"/>
      <c r="I36" s="60"/>
    </row>
    <row r="37" spans="1:9" s="45" customFormat="1" ht="51">
      <c r="A37" s="416" t="s">
        <v>377</v>
      </c>
      <c r="B37" s="417" t="s">
        <v>57</v>
      </c>
      <c r="C37" s="7"/>
      <c r="D37" s="326"/>
      <c r="E37" s="324"/>
      <c r="F37" s="115"/>
      <c r="G37" s="60"/>
      <c r="H37" s="60"/>
      <c r="I37" s="60"/>
    </row>
    <row r="38" spans="1:9" s="45" customFormat="1" ht="25.5">
      <c r="A38" s="416" t="s">
        <v>378</v>
      </c>
      <c r="B38" s="417" t="s">
        <v>8</v>
      </c>
      <c r="C38" s="7"/>
      <c r="D38" s="324">
        <v>21297013</v>
      </c>
      <c r="E38" s="324">
        <v>11957576</v>
      </c>
      <c r="F38" s="115"/>
      <c r="G38" s="60"/>
      <c r="H38" s="60"/>
      <c r="I38" s="60"/>
    </row>
    <row r="39" spans="1:9" s="45" customFormat="1" ht="25.5">
      <c r="A39" s="416" t="s">
        <v>379</v>
      </c>
      <c r="B39" s="417" t="s">
        <v>9</v>
      </c>
      <c r="C39" s="7"/>
      <c r="D39" s="326"/>
      <c r="E39" s="326"/>
      <c r="F39" s="115"/>
      <c r="G39" s="60"/>
      <c r="H39" s="60"/>
      <c r="I39" s="60"/>
    </row>
    <row r="40" spans="1:9" s="45" customFormat="1" ht="25.5">
      <c r="A40" s="416" t="s">
        <v>380</v>
      </c>
      <c r="B40" s="417" t="s">
        <v>58</v>
      </c>
      <c r="C40" s="7"/>
      <c r="D40" s="326">
        <v>121965748</v>
      </c>
      <c r="E40" s="326">
        <v>173716437</v>
      </c>
      <c r="F40" s="115"/>
      <c r="G40" s="60"/>
      <c r="H40" s="60"/>
      <c r="I40" s="60"/>
    </row>
    <row r="41" spans="1:9" s="45" customFormat="1" ht="25.5">
      <c r="A41" s="416" t="s">
        <v>381</v>
      </c>
      <c r="B41" s="417" t="s">
        <v>59</v>
      </c>
      <c r="C41" s="7"/>
      <c r="D41" s="326">
        <v>5486161054</v>
      </c>
      <c r="E41" s="326">
        <v>302251368</v>
      </c>
      <c r="F41" s="115"/>
      <c r="G41" s="60"/>
      <c r="H41" s="60"/>
      <c r="I41" s="60"/>
    </row>
    <row r="42" spans="1:9" s="45" customFormat="1" ht="25.5">
      <c r="A42" s="416" t="s">
        <v>382</v>
      </c>
      <c r="B42" s="417" t="s">
        <v>10</v>
      </c>
      <c r="C42" s="7"/>
      <c r="D42" s="326">
        <v>495943</v>
      </c>
      <c r="E42" s="326">
        <v>10280612</v>
      </c>
      <c r="F42" s="115"/>
      <c r="G42" s="60"/>
      <c r="H42" s="60"/>
      <c r="I42" s="60"/>
    </row>
    <row r="43" spans="1:9" s="45" customFormat="1" ht="25.5">
      <c r="A43" s="416" t="s">
        <v>383</v>
      </c>
      <c r="B43" s="417" t="s">
        <v>60</v>
      </c>
      <c r="C43" s="7"/>
      <c r="D43" s="326">
        <v>123206472</v>
      </c>
      <c r="E43" s="326">
        <v>116771893</v>
      </c>
      <c r="F43" s="115"/>
      <c r="G43" s="60"/>
      <c r="H43" s="60"/>
      <c r="I43" s="60"/>
    </row>
    <row r="44" spans="1:9" s="45" customFormat="1" ht="25.5">
      <c r="A44" s="416" t="s">
        <v>384</v>
      </c>
      <c r="B44" s="417" t="s">
        <v>61</v>
      </c>
      <c r="C44" s="7"/>
      <c r="D44" s="326"/>
      <c r="E44" s="326"/>
      <c r="F44" s="115"/>
      <c r="G44" s="60"/>
      <c r="H44" s="60"/>
      <c r="I44" s="60"/>
    </row>
    <row r="45" spans="1:9" s="45" customFormat="1" ht="25.5">
      <c r="A45" s="411" t="s">
        <v>385</v>
      </c>
      <c r="B45" s="414" t="s">
        <v>5</v>
      </c>
      <c r="C45" s="13"/>
      <c r="D45" s="418">
        <v>5753126230</v>
      </c>
      <c r="E45" s="418">
        <v>614977886</v>
      </c>
      <c r="F45" s="115"/>
      <c r="G45" s="60"/>
      <c r="H45" s="60"/>
      <c r="I45" s="60"/>
    </row>
    <row r="46" spans="1:9" s="45" customFormat="1" ht="38.25">
      <c r="A46" s="411" t="s">
        <v>386</v>
      </c>
      <c r="B46" s="414" t="s">
        <v>11</v>
      </c>
      <c r="C46" s="13"/>
      <c r="D46" s="418">
        <v>59680010521</v>
      </c>
      <c r="E46" s="418">
        <v>79628035832</v>
      </c>
      <c r="F46" s="115"/>
      <c r="G46" s="60"/>
      <c r="H46" s="60"/>
      <c r="I46" s="60"/>
    </row>
    <row r="47" spans="1:9" s="45" customFormat="1" ht="25.5">
      <c r="A47" s="416" t="s">
        <v>387</v>
      </c>
      <c r="B47" s="417" t="s">
        <v>12</v>
      </c>
      <c r="C47" s="7"/>
      <c r="D47" s="326">
        <v>52764551500</v>
      </c>
      <c r="E47" s="326">
        <v>70687528700</v>
      </c>
      <c r="F47" s="115"/>
      <c r="G47" s="60"/>
      <c r="H47" s="60"/>
      <c r="I47" s="60"/>
    </row>
    <row r="48" spans="1:9" s="45" customFormat="1" ht="25.5">
      <c r="A48" s="416" t="s">
        <v>388</v>
      </c>
      <c r="B48" s="417" t="s">
        <v>13</v>
      </c>
      <c r="C48" s="7"/>
      <c r="D48" s="326">
        <v>1151557898800</v>
      </c>
      <c r="E48" s="326">
        <v>1139770646900</v>
      </c>
      <c r="F48" s="115"/>
      <c r="G48" s="60"/>
      <c r="H48" s="60"/>
      <c r="I48" s="60"/>
    </row>
    <row r="49" spans="1:9" s="45" customFormat="1" ht="25.5">
      <c r="A49" s="416" t="s">
        <v>389</v>
      </c>
      <c r="B49" s="417" t="s">
        <v>62</v>
      </c>
      <c r="C49" s="7"/>
      <c r="D49" s="326">
        <v>-1098793347300</v>
      </c>
      <c r="E49" s="326">
        <v>-1069083118200</v>
      </c>
      <c r="F49" s="115"/>
      <c r="G49" s="60"/>
      <c r="H49" s="60"/>
      <c r="I49" s="60"/>
    </row>
    <row r="50" spans="1:9" s="45" customFormat="1" ht="25.5">
      <c r="A50" s="416" t="s">
        <v>390</v>
      </c>
      <c r="B50" s="417" t="s">
        <v>63</v>
      </c>
      <c r="C50" s="7"/>
      <c r="D50" s="326">
        <v>166043892</v>
      </c>
      <c r="E50" s="326">
        <v>2440252903</v>
      </c>
      <c r="F50" s="115"/>
      <c r="G50" s="60"/>
      <c r="H50" s="60"/>
      <c r="I50" s="60"/>
    </row>
    <row r="51" spans="1:9" s="45" customFormat="1" ht="25.5">
      <c r="A51" s="416" t="s">
        <v>391</v>
      </c>
      <c r="B51" s="417" t="s">
        <v>14</v>
      </c>
      <c r="C51" s="7"/>
      <c r="D51" s="326">
        <v>6749415129</v>
      </c>
      <c r="E51" s="326">
        <v>6500254229</v>
      </c>
      <c r="F51" s="140"/>
      <c r="G51" s="60"/>
      <c r="H51" s="60"/>
      <c r="I51" s="60"/>
    </row>
    <row r="52" spans="1:9" s="45" customFormat="1" ht="38.25">
      <c r="A52" s="411" t="s">
        <v>392</v>
      </c>
      <c r="B52" s="414" t="s">
        <v>15</v>
      </c>
      <c r="C52" s="13"/>
      <c r="D52" s="422">
        <v>11310.62</v>
      </c>
      <c r="E52" s="422">
        <v>11264.79</v>
      </c>
      <c r="F52" s="115"/>
      <c r="G52" s="60"/>
      <c r="H52" s="60"/>
      <c r="I52" s="60"/>
    </row>
    <row r="53" spans="1:9" s="45" customFormat="1" ht="25.5">
      <c r="A53" s="411" t="s">
        <v>393</v>
      </c>
      <c r="B53" s="414" t="s">
        <v>64</v>
      </c>
      <c r="C53" s="13"/>
      <c r="D53" s="422"/>
      <c r="E53" s="422"/>
      <c r="F53" s="115"/>
      <c r="G53" s="60"/>
      <c r="H53" s="60"/>
      <c r="I53" s="60"/>
    </row>
    <row r="54" spans="1:9" s="45" customFormat="1" ht="28.5" customHeight="1">
      <c r="A54" s="416" t="s">
        <v>394</v>
      </c>
      <c r="B54" s="417" t="s">
        <v>65</v>
      </c>
      <c r="C54" s="7"/>
      <c r="D54" s="423"/>
      <c r="E54" s="423"/>
      <c r="F54" s="115"/>
      <c r="G54" s="60"/>
      <c r="H54" s="60"/>
      <c r="I54" s="60"/>
    </row>
    <row r="55" spans="1:9" s="45" customFormat="1" ht="38.25">
      <c r="A55" s="416" t="s">
        <v>395</v>
      </c>
      <c r="B55" s="417" t="s">
        <v>66</v>
      </c>
      <c r="C55" s="7"/>
      <c r="D55" s="423"/>
      <c r="E55" s="423"/>
      <c r="F55" s="115"/>
      <c r="G55" s="60"/>
      <c r="H55" s="60"/>
      <c r="I55" s="60"/>
    </row>
    <row r="56" spans="1:9" s="45" customFormat="1" ht="29.25" customHeight="1">
      <c r="A56" s="411" t="s">
        <v>396</v>
      </c>
      <c r="B56" s="414" t="s">
        <v>67</v>
      </c>
      <c r="C56" s="13"/>
      <c r="D56" s="422"/>
      <c r="E56" s="422"/>
      <c r="F56" s="115"/>
      <c r="G56" s="60"/>
      <c r="H56" s="60"/>
      <c r="I56" s="60"/>
    </row>
    <row r="57" spans="1:9" s="45" customFormat="1" ht="25.5">
      <c r="A57" s="416" t="s">
        <v>397</v>
      </c>
      <c r="B57" s="417" t="s">
        <v>68</v>
      </c>
      <c r="C57" s="7"/>
      <c r="D57" s="423"/>
      <c r="E57" s="423"/>
      <c r="F57" s="115"/>
      <c r="G57" s="60"/>
      <c r="H57" s="60"/>
      <c r="I57" s="60"/>
    </row>
    <row r="58" spans="1:9" s="45" customFormat="1" ht="25.5">
      <c r="A58" s="416" t="s">
        <v>398</v>
      </c>
      <c r="B58" s="417" t="s">
        <v>69</v>
      </c>
      <c r="C58" s="7"/>
      <c r="D58" s="423"/>
      <c r="E58" s="423"/>
      <c r="F58" s="115"/>
      <c r="G58" s="60"/>
      <c r="H58" s="60"/>
      <c r="I58" s="60"/>
    </row>
    <row r="59" spans="1:9" s="45" customFormat="1" ht="25.5">
      <c r="A59" s="416" t="s">
        <v>399</v>
      </c>
      <c r="B59" s="417" t="s">
        <v>70</v>
      </c>
      <c r="C59" s="7"/>
      <c r="D59" s="423"/>
      <c r="E59" s="423"/>
      <c r="F59" s="115"/>
      <c r="G59" s="60"/>
      <c r="H59" s="60"/>
      <c r="I59" s="60"/>
    </row>
    <row r="60" spans="1:9" s="45" customFormat="1" ht="25.5">
      <c r="A60" s="416" t="s">
        <v>400</v>
      </c>
      <c r="B60" s="417" t="s">
        <v>71</v>
      </c>
      <c r="C60" s="7"/>
      <c r="D60" s="424">
        <v>5276455.1500000004</v>
      </c>
      <c r="E60" s="423">
        <v>7068752.8700000001</v>
      </c>
      <c r="F60" s="115"/>
      <c r="G60" s="60"/>
      <c r="H60" s="60"/>
      <c r="I60" s="60"/>
    </row>
    <row r="61" spans="1:9" s="45" customFormat="1">
      <c r="A61" s="105"/>
      <c r="B61" s="106"/>
      <c r="C61" s="8"/>
      <c r="D61" s="107"/>
      <c r="E61" s="107"/>
      <c r="F61" s="115"/>
      <c r="G61" s="63"/>
      <c r="H61" s="60"/>
      <c r="I61" s="60"/>
    </row>
    <row r="62" spans="1:9" s="45" customFormat="1">
      <c r="A62" s="64"/>
      <c r="B62" s="40"/>
      <c r="C62" s="40"/>
      <c r="D62" s="65"/>
      <c r="E62" s="65"/>
      <c r="F62" s="115"/>
    </row>
    <row r="63" spans="1:9" s="45" customFormat="1">
      <c r="A63" s="49" t="s">
        <v>178</v>
      </c>
      <c r="B63" s="50"/>
      <c r="C63" s="51"/>
      <c r="D63" s="52" t="s">
        <v>179</v>
      </c>
      <c r="E63" s="52"/>
      <c r="F63" s="115"/>
    </row>
    <row r="64" spans="1:9" s="45" customFormat="1">
      <c r="A64" s="108" t="s">
        <v>180</v>
      </c>
      <c r="B64" s="50"/>
      <c r="C64" s="51"/>
      <c r="D64" s="109" t="s">
        <v>181</v>
      </c>
      <c r="E64" s="109"/>
      <c r="F64" s="115"/>
    </row>
    <row r="65" spans="1:6" s="45" customFormat="1">
      <c r="A65" s="50"/>
      <c r="B65" s="50"/>
      <c r="C65" s="51"/>
      <c r="D65" s="51"/>
      <c r="E65" s="51"/>
      <c r="F65" s="115"/>
    </row>
    <row r="66" spans="1:6" s="45" customFormat="1">
      <c r="A66" s="50"/>
      <c r="B66" s="50"/>
      <c r="C66" s="51"/>
      <c r="D66" s="51"/>
      <c r="E66" s="51"/>
      <c r="F66" s="115"/>
    </row>
    <row r="67" spans="1:6" s="45" customFormat="1">
      <c r="A67" s="50"/>
      <c r="B67" s="50"/>
      <c r="C67" s="51"/>
      <c r="D67" s="51"/>
      <c r="E67" s="51"/>
      <c r="F67" s="115"/>
    </row>
    <row r="68" spans="1:6" s="45" customFormat="1">
      <c r="A68" s="50"/>
      <c r="B68" s="50"/>
      <c r="C68" s="51"/>
      <c r="D68" s="51"/>
      <c r="E68" s="51"/>
      <c r="F68" s="115"/>
    </row>
    <row r="69" spans="1:6" s="45" customFormat="1">
      <c r="A69" s="50"/>
      <c r="B69" s="50"/>
      <c r="C69" s="51"/>
      <c r="D69" s="51"/>
      <c r="E69" s="51"/>
      <c r="F69" s="115"/>
    </row>
    <row r="70" spans="1:6" s="45" customFormat="1">
      <c r="A70" s="50"/>
      <c r="B70" s="50"/>
      <c r="C70" s="51"/>
      <c r="D70" s="51"/>
      <c r="E70" s="51"/>
      <c r="F70" s="115"/>
    </row>
    <row r="71" spans="1:6" s="45" customFormat="1">
      <c r="A71" s="54"/>
      <c r="B71" s="54"/>
      <c r="C71" s="51"/>
      <c r="D71" s="55"/>
      <c r="E71" s="55"/>
      <c r="F71" s="115"/>
    </row>
    <row r="72" spans="1:6" s="45" customFormat="1">
      <c r="A72" s="49" t="s">
        <v>240</v>
      </c>
      <c r="B72" s="50"/>
      <c r="C72" s="51"/>
      <c r="D72" s="112" t="s">
        <v>498</v>
      </c>
      <c r="E72" s="52"/>
      <c r="F72" s="115"/>
    </row>
    <row r="73" spans="1:6" s="45" customFormat="1">
      <c r="A73" s="49" t="s">
        <v>499</v>
      </c>
      <c r="B73" s="50"/>
      <c r="C73" s="51"/>
      <c r="D73" s="52"/>
      <c r="E73" s="52"/>
      <c r="F73" s="115"/>
    </row>
    <row r="74" spans="1:6" s="45" customFormat="1">
      <c r="A74" s="45" t="s">
        <v>241</v>
      </c>
      <c r="B74" s="50"/>
      <c r="C74" s="51"/>
      <c r="D74" s="51"/>
      <c r="E74" s="51"/>
      <c r="F74" s="115"/>
    </row>
    <row r="75" spans="1:6" s="45" customFormat="1">
      <c r="A75" s="46"/>
      <c r="B75" s="46"/>
      <c r="E75" s="57"/>
      <c r="F75" s="115"/>
    </row>
    <row r="76" spans="1:6" s="45" customFormat="1">
      <c r="A76" s="46"/>
      <c r="B76" s="46"/>
      <c r="E76" s="57"/>
      <c r="F76" s="115"/>
    </row>
    <row r="77" spans="1:6" s="45" customFormat="1">
      <c r="A77" s="486"/>
      <c r="B77" s="486"/>
      <c r="C77" s="110"/>
      <c r="D77" s="486"/>
      <c r="E77" s="486"/>
      <c r="F77" s="115"/>
    </row>
    <row r="78" spans="1:6" s="45" customFormat="1">
      <c r="A78" s="487"/>
      <c r="B78" s="487"/>
      <c r="C78" s="74"/>
      <c r="D78" s="487"/>
      <c r="E78" s="487"/>
      <c r="F78" s="115"/>
    </row>
    <row r="79" spans="1:6" s="45" customFormat="1" ht="13.15" customHeight="1">
      <c r="A79" s="492"/>
      <c r="B79" s="492"/>
      <c r="C79" s="75"/>
      <c r="D79" s="491"/>
      <c r="E79" s="491"/>
      <c r="F79" s="115"/>
    </row>
    <row r="80" spans="1:6" s="45" customFormat="1">
      <c r="F80" s="115"/>
    </row>
    <row r="81" spans="6:6" s="45" customFormat="1">
      <c r="F81" s="115"/>
    </row>
    <row r="82" spans="6:6" s="45" customFormat="1">
      <c r="F82" s="115"/>
    </row>
    <row r="83" spans="6:6" s="45" customFormat="1">
      <c r="F83" s="115"/>
    </row>
    <row r="84" spans="6:6" s="45" customFormat="1">
      <c r="F84" s="115"/>
    </row>
    <row r="85" spans="6:6" s="45" customFormat="1">
      <c r="F85" s="115"/>
    </row>
    <row r="86" spans="6:6" s="45" customFormat="1">
      <c r="F86" s="115"/>
    </row>
    <row r="87" spans="6:6" s="45" customFormat="1">
      <c r="F87" s="115"/>
    </row>
    <row r="88" spans="6:6" s="45" customFormat="1">
      <c r="F88" s="115"/>
    </row>
    <row r="89" spans="6:6" s="45" customFormat="1">
      <c r="F89" s="115"/>
    </row>
    <row r="90" spans="6:6" s="45" customFormat="1">
      <c r="F90" s="115"/>
    </row>
    <row r="91" spans="6:6" s="45" customFormat="1">
      <c r="F91" s="115"/>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view="pageBreakPreview" topLeftCell="A8" zoomScale="85" zoomScaleNormal="100" zoomScaleSheetLayoutView="85" workbookViewId="0">
      <pane xSplit="2" ySplit="7" topLeftCell="C57" activePane="bottomRight" state="frozen"/>
      <selection activeCell="A8" sqref="A8"/>
      <selection pane="topRight" activeCell="C8" sqref="C8"/>
      <selection pane="bottomLeft" activeCell="A15" sqref="A15"/>
      <selection pane="bottomRight" activeCell="F19" sqref="F19"/>
    </sheetView>
  </sheetViews>
  <sheetFormatPr defaultRowHeight="15"/>
  <cols>
    <col min="1" max="1" width="9.28515625" style="76" bestFit="1" customWidth="1"/>
    <col min="2" max="2" width="50" style="76" customWidth="1"/>
    <col min="3" max="3" width="13.5703125" style="76" customWidth="1"/>
    <col min="4" max="4" width="22.5703125" style="99" customWidth="1"/>
    <col min="5" max="5" width="22" style="99" customWidth="1"/>
    <col min="6" max="6" width="23.5703125" style="80" customWidth="1"/>
    <col min="7" max="7" width="9.140625" style="76"/>
    <col min="8" max="8" width="12.28515625" style="76" bestFit="1" customWidth="1"/>
    <col min="9" max="11" width="9.140625" style="76"/>
    <col min="12" max="12" width="15.28515625" style="76" bestFit="1" customWidth="1"/>
    <col min="13" max="16384" width="9.140625" style="76"/>
  </cols>
  <sheetData>
    <row r="1" spans="1:12" ht="23.25" customHeight="1">
      <c r="A1" s="493" t="s">
        <v>591</v>
      </c>
      <c r="B1" s="493"/>
      <c r="C1" s="493"/>
      <c r="D1" s="493"/>
      <c r="E1" s="493"/>
      <c r="F1" s="493"/>
    </row>
    <row r="2" spans="1:12" ht="25.5" customHeight="1">
      <c r="A2" s="494" t="s">
        <v>592</v>
      </c>
      <c r="B2" s="494"/>
      <c r="C2" s="494"/>
      <c r="D2" s="494"/>
      <c r="E2" s="494"/>
      <c r="F2" s="494"/>
    </row>
    <row r="3" spans="1:12" ht="15" customHeight="1">
      <c r="A3" s="480" t="s">
        <v>286</v>
      </c>
      <c r="B3" s="480"/>
      <c r="C3" s="480"/>
      <c r="D3" s="480"/>
      <c r="E3" s="480"/>
      <c r="F3" s="480"/>
    </row>
    <row r="4" spans="1:12">
      <c r="A4" s="480"/>
      <c r="B4" s="480"/>
      <c r="C4" s="480"/>
      <c r="D4" s="480"/>
      <c r="E4" s="480"/>
      <c r="F4" s="480"/>
    </row>
    <row r="5" spans="1:12">
      <c r="A5" s="495" t="s">
        <v>670</v>
      </c>
      <c r="B5" s="495"/>
      <c r="C5" s="495"/>
      <c r="D5" s="495"/>
      <c r="E5" s="495"/>
      <c r="F5" s="495"/>
    </row>
    <row r="6" spans="1:12">
      <c r="A6" s="358"/>
      <c r="B6" s="358"/>
      <c r="C6" s="358"/>
      <c r="D6" s="358"/>
      <c r="E6" s="358"/>
      <c r="F6" s="77"/>
    </row>
    <row r="7" spans="1:12" ht="30" customHeight="1">
      <c r="A7" s="477" t="s">
        <v>248</v>
      </c>
      <c r="B7" s="477"/>
      <c r="C7" s="477" t="s">
        <v>316</v>
      </c>
      <c r="D7" s="477"/>
      <c r="E7" s="477"/>
      <c r="F7" s="477"/>
    </row>
    <row r="8" spans="1:12" ht="30" customHeight="1">
      <c r="A8" s="477" t="s">
        <v>246</v>
      </c>
      <c r="B8" s="477"/>
      <c r="C8" s="477" t="s">
        <v>496</v>
      </c>
      <c r="D8" s="477"/>
      <c r="E8" s="477"/>
      <c r="F8" s="477"/>
    </row>
    <row r="9" spans="1:12" ht="30" customHeight="1">
      <c r="A9" s="475" t="s">
        <v>245</v>
      </c>
      <c r="B9" s="475"/>
      <c r="C9" s="475" t="s">
        <v>247</v>
      </c>
      <c r="D9" s="475"/>
      <c r="E9" s="475"/>
      <c r="F9" s="475"/>
    </row>
    <row r="10" spans="1:12" ht="30" customHeight="1">
      <c r="A10" s="475" t="s">
        <v>249</v>
      </c>
      <c r="B10" s="475"/>
      <c r="C10" s="475" t="s">
        <v>673</v>
      </c>
      <c r="D10" s="475"/>
      <c r="E10" s="475"/>
      <c r="F10" s="475"/>
    </row>
    <row r="11" spans="1:12" ht="19.5" customHeight="1">
      <c r="A11" s="354"/>
      <c r="B11" s="354"/>
      <c r="C11" s="354"/>
      <c r="D11" s="354"/>
      <c r="E11" s="354"/>
      <c r="F11" s="354"/>
    </row>
    <row r="12" spans="1:12" ht="21.75" customHeight="1">
      <c r="A12" s="78" t="s">
        <v>287</v>
      </c>
      <c r="D12" s="79"/>
      <c r="E12" s="79"/>
    </row>
    <row r="13" spans="1:12" ht="53.25" customHeight="1">
      <c r="A13" s="81" t="s">
        <v>201</v>
      </c>
      <c r="B13" s="81" t="s">
        <v>202</v>
      </c>
      <c r="C13" s="81" t="s">
        <v>203</v>
      </c>
      <c r="D13" s="59" t="s">
        <v>310</v>
      </c>
      <c r="E13" s="82" t="s">
        <v>311</v>
      </c>
      <c r="F13" s="83" t="s">
        <v>236</v>
      </c>
    </row>
    <row r="14" spans="1:12" s="27" customFormat="1" ht="25.5">
      <c r="A14" s="21" t="s">
        <v>46</v>
      </c>
      <c r="B14" s="16" t="s">
        <v>252</v>
      </c>
      <c r="C14" s="12" t="s">
        <v>88</v>
      </c>
      <c r="D14" s="118"/>
      <c r="E14" s="17"/>
      <c r="F14" s="113"/>
    </row>
    <row r="15" spans="1:12" s="27" customFormat="1" ht="25.5">
      <c r="A15" s="15" t="s">
        <v>89</v>
      </c>
      <c r="B15" s="12" t="s">
        <v>401</v>
      </c>
      <c r="C15" s="12" t="s">
        <v>90</v>
      </c>
      <c r="D15" s="119">
        <v>9875824375</v>
      </c>
      <c r="E15" s="18">
        <v>13152662850</v>
      </c>
      <c r="F15" s="19">
        <v>2.0587652875575695</v>
      </c>
      <c r="I15" s="34"/>
      <c r="J15" s="34"/>
      <c r="K15" s="34"/>
      <c r="L15" s="34"/>
    </row>
    <row r="16" spans="1:12" s="27" customFormat="1" ht="25.5">
      <c r="A16" s="15"/>
      <c r="B16" s="20" t="s">
        <v>593</v>
      </c>
      <c r="C16" s="12" t="s">
        <v>91</v>
      </c>
      <c r="D16" s="119"/>
      <c r="E16" s="119">
        <v>5000000000</v>
      </c>
      <c r="F16" s="19"/>
      <c r="I16" s="34"/>
      <c r="J16" s="34"/>
      <c r="K16" s="34"/>
      <c r="L16" s="34"/>
    </row>
    <row r="17" spans="1:12" s="27" customFormat="1" ht="25.5">
      <c r="A17" s="15"/>
      <c r="B17" s="20" t="s">
        <v>402</v>
      </c>
      <c r="C17" s="12" t="s">
        <v>92</v>
      </c>
      <c r="D17" s="119">
        <v>9875824375</v>
      </c>
      <c r="E17" s="18">
        <v>8152662850</v>
      </c>
      <c r="F17" s="19">
        <v>2.0587652875575695</v>
      </c>
      <c r="I17" s="34"/>
      <c r="J17" s="34"/>
      <c r="K17" s="34"/>
      <c r="L17" s="34"/>
    </row>
    <row r="18" spans="1:12" s="27" customFormat="1" ht="25.5">
      <c r="A18" s="15" t="s">
        <v>93</v>
      </c>
      <c r="B18" s="12" t="s">
        <v>404</v>
      </c>
      <c r="C18" s="12" t="s">
        <v>94</v>
      </c>
      <c r="D18" s="119">
        <v>54722128865</v>
      </c>
      <c r="E18" s="18">
        <v>65832908788</v>
      </c>
      <c r="F18" s="19">
        <v>1.9785226166359107</v>
      </c>
      <c r="I18" s="34"/>
      <c r="J18" s="34"/>
      <c r="K18" s="34"/>
      <c r="L18" s="34"/>
    </row>
    <row r="19" spans="1:12" s="27" customFormat="1" ht="25.5">
      <c r="A19" s="15"/>
      <c r="B19" s="20" t="s">
        <v>405</v>
      </c>
      <c r="C19" s="12" t="s">
        <v>95</v>
      </c>
      <c r="D19" s="119"/>
      <c r="E19" s="18"/>
      <c r="F19" s="19"/>
      <c r="I19" s="34"/>
      <c r="J19" s="34"/>
      <c r="K19" s="34"/>
      <c r="L19" s="34"/>
    </row>
    <row r="20" spans="1:12" s="27" customFormat="1" ht="25.5">
      <c r="A20" s="15"/>
      <c r="B20" s="20" t="s">
        <v>406</v>
      </c>
      <c r="C20" s="12" t="s">
        <v>96</v>
      </c>
      <c r="D20" s="119">
        <v>46720875145</v>
      </c>
      <c r="E20" s="18">
        <v>49831655068</v>
      </c>
      <c r="F20" s="19">
        <v>2.9842873288670635</v>
      </c>
      <c r="I20" s="34"/>
      <c r="J20" s="34"/>
      <c r="K20" s="34"/>
      <c r="L20" s="34"/>
    </row>
    <row r="21" spans="1:12" s="27" customFormat="1" ht="25.5">
      <c r="A21" s="15"/>
      <c r="B21" s="20" t="s">
        <v>407</v>
      </c>
      <c r="C21" s="12" t="s">
        <v>183</v>
      </c>
      <c r="D21" s="119">
        <v>8001253720</v>
      </c>
      <c r="E21" s="18">
        <v>16001253720</v>
      </c>
      <c r="F21" s="19">
        <v>0.66663483206498875</v>
      </c>
      <c r="I21" s="34"/>
      <c r="J21" s="34"/>
      <c r="K21" s="34"/>
      <c r="L21" s="34"/>
    </row>
    <row r="22" spans="1:12" s="27" customFormat="1" ht="25.5">
      <c r="A22" s="15"/>
      <c r="B22" s="20" t="s">
        <v>295</v>
      </c>
      <c r="C22" s="12" t="s">
        <v>184</v>
      </c>
      <c r="D22" s="119"/>
      <c r="E22" s="18"/>
      <c r="F22" s="19"/>
      <c r="I22" s="34"/>
      <c r="J22" s="34"/>
      <c r="K22" s="34"/>
      <c r="L22" s="34"/>
    </row>
    <row r="23" spans="1:12" s="27" customFormat="1" ht="25.5">
      <c r="A23" s="15" t="s">
        <v>97</v>
      </c>
      <c r="B23" s="20" t="s">
        <v>624</v>
      </c>
      <c r="C23" s="12"/>
      <c r="D23" s="119"/>
      <c r="E23" s="18"/>
      <c r="F23" s="19"/>
      <c r="I23" s="34"/>
      <c r="J23" s="34"/>
      <c r="K23" s="34"/>
      <c r="L23" s="34"/>
    </row>
    <row r="24" spans="1:12" s="27" customFormat="1" ht="25.5">
      <c r="A24" s="15" t="s">
        <v>99</v>
      </c>
      <c r="B24" s="12" t="s">
        <v>408</v>
      </c>
      <c r="C24" s="12" t="s">
        <v>98</v>
      </c>
      <c r="D24" s="119">
        <v>583232827</v>
      </c>
      <c r="E24" s="18">
        <v>1055092764</v>
      </c>
      <c r="F24" s="19">
        <v>1.7826490298429827</v>
      </c>
      <c r="I24" s="34"/>
      <c r="J24" s="34"/>
      <c r="K24" s="34"/>
      <c r="L24" s="34"/>
    </row>
    <row r="25" spans="1:12" s="27" customFormat="1" ht="25.5">
      <c r="A25" s="15" t="s">
        <v>101</v>
      </c>
      <c r="B25" s="12" t="s">
        <v>409</v>
      </c>
      <c r="C25" s="12" t="s">
        <v>100</v>
      </c>
      <c r="D25" s="119">
        <v>251950684</v>
      </c>
      <c r="E25" s="18">
        <v>202349316</v>
      </c>
      <c r="F25" s="19">
        <v>0.4938617676883178</v>
      </c>
      <c r="I25" s="34"/>
      <c r="J25" s="34"/>
      <c r="K25" s="34"/>
      <c r="L25" s="34"/>
    </row>
    <row r="26" spans="1:12" s="27" customFormat="1" ht="25.5">
      <c r="A26" s="15" t="s">
        <v>103</v>
      </c>
      <c r="B26" s="12" t="s">
        <v>623</v>
      </c>
      <c r="C26" s="12"/>
      <c r="D26" s="119"/>
      <c r="E26" s="18"/>
      <c r="F26" s="19"/>
      <c r="I26" s="34"/>
      <c r="J26" s="34"/>
      <c r="K26" s="34"/>
      <c r="L26" s="34"/>
    </row>
    <row r="27" spans="1:12" s="27" customFormat="1" ht="25.5">
      <c r="A27" s="15" t="s">
        <v>105</v>
      </c>
      <c r="B27" s="12" t="s">
        <v>410</v>
      </c>
      <c r="C27" s="12" t="s">
        <v>102</v>
      </c>
      <c r="D27" s="119"/>
      <c r="E27" s="18"/>
      <c r="F27" s="19"/>
      <c r="I27" s="34"/>
      <c r="J27" s="34"/>
      <c r="K27" s="34"/>
      <c r="L27" s="34"/>
    </row>
    <row r="28" spans="1:12" s="28" customFormat="1" ht="25.5">
      <c r="A28" s="15"/>
      <c r="B28" s="20" t="s">
        <v>411</v>
      </c>
      <c r="C28" s="12" t="s">
        <v>253</v>
      </c>
      <c r="D28" s="119"/>
      <c r="E28" s="18"/>
      <c r="F28" s="19"/>
      <c r="I28" s="34"/>
      <c r="J28" s="34"/>
      <c r="K28" s="34"/>
      <c r="L28" s="34"/>
    </row>
    <row r="29" spans="1:12" s="28" customFormat="1" ht="25.5">
      <c r="A29" s="15"/>
      <c r="B29" s="20" t="s">
        <v>254</v>
      </c>
      <c r="C29" s="12" t="s">
        <v>255</v>
      </c>
      <c r="D29" s="119"/>
      <c r="E29" s="18"/>
      <c r="F29" s="19"/>
      <c r="I29" s="34"/>
      <c r="J29" s="34"/>
      <c r="K29" s="34"/>
      <c r="L29" s="34"/>
    </row>
    <row r="30" spans="1:12" s="27" customFormat="1" ht="25.5">
      <c r="A30" s="15" t="s">
        <v>107</v>
      </c>
      <c r="B30" s="12" t="s">
        <v>412</v>
      </c>
      <c r="C30" s="12" t="s">
        <v>104</v>
      </c>
      <c r="D30" s="119"/>
      <c r="E30" s="18"/>
      <c r="F30" s="19"/>
      <c r="I30" s="34"/>
      <c r="J30" s="34"/>
      <c r="K30" s="34"/>
      <c r="L30" s="34"/>
    </row>
    <row r="31" spans="1:12" s="27" customFormat="1" ht="25.5">
      <c r="A31" s="15" t="s">
        <v>594</v>
      </c>
      <c r="B31" s="12" t="s">
        <v>413</v>
      </c>
      <c r="C31" s="12" t="s">
        <v>106</v>
      </c>
      <c r="D31" s="119"/>
      <c r="E31" s="18"/>
      <c r="F31" s="19"/>
      <c r="I31" s="34"/>
      <c r="J31" s="34"/>
      <c r="K31" s="34"/>
      <c r="L31" s="34"/>
    </row>
    <row r="32" spans="1:12" s="29" customFormat="1" ht="25.5">
      <c r="A32" s="21" t="s">
        <v>595</v>
      </c>
      <c r="B32" s="16" t="s">
        <v>256</v>
      </c>
      <c r="C32" s="16" t="s">
        <v>108</v>
      </c>
      <c r="D32" s="120">
        <v>65433136751</v>
      </c>
      <c r="E32" s="22">
        <v>80243013718</v>
      </c>
      <c r="F32" s="359">
        <v>1.9654089787064428</v>
      </c>
      <c r="I32" s="34"/>
      <c r="J32" s="34"/>
      <c r="K32" s="34"/>
      <c r="L32" s="34"/>
    </row>
    <row r="33" spans="1:12" s="27" customFormat="1" ht="25.5">
      <c r="A33" s="21" t="s">
        <v>56</v>
      </c>
      <c r="B33" s="16" t="s">
        <v>257</v>
      </c>
      <c r="C33" s="12" t="s">
        <v>109</v>
      </c>
      <c r="D33" s="119"/>
      <c r="E33" s="18"/>
      <c r="F33" s="19"/>
      <c r="I33" s="34"/>
      <c r="J33" s="34"/>
      <c r="K33" s="34"/>
      <c r="L33" s="34"/>
    </row>
    <row r="34" spans="1:12" s="27" customFormat="1" ht="38.25">
      <c r="A34" s="21" t="s">
        <v>110</v>
      </c>
      <c r="B34" s="16" t="s">
        <v>596</v>
      </c>
      <c r="C34" s="12"/>
      <c r="D34" s="119"/>
      <c r="E34" s="18"/>
      <c r="F34" s="19"/>
      <c r="I34" s="34"/>
      <c r="J34" s="34"/>
      <c r="K34" s="34"/>
      <c r="L34" s="34"/>
    </row>
    <row r="35" spans="1:12" s="27" customFormat="1" ht="38.25" customHeight="1">
      <c r="A35" s="21" t="s">
        <v>112</v>
      </c>
      <c r="B35" s="16" t="s">
        <v>414</v>
      </c>
      <c r="C35" s="16" t="s">
        <v>111</v>
      </c>
      <c r="D35" s="120"/>
      <c r="E35" s="22"/>
      <c r="F35" s="19"/>
      <c r="I35" s="34"/>
      <c r="J35" s="34"/>
      <c r="K35" s="34"/>
      <c r="L35" s="34"/>
    </row>
    <row r="36" spans="1:12" s="27" customFormat="1" ht="25.5">
      <c r="A36" s="15"/>
      <c r="B36" s="20" t="s">
        <v>625</v>
      </c>
      <c r="C36" s="12" t="s">
        <v>242</v>
      </c>
      <c r="D36" s="119"/>
      <c r="E36" s="18"/>
      <c r="F36" s="19"/>
      <c r="I36" s="34"/>
      <c r="J36" s="34"/>
      <c r="K36" s="34"/>
      <c r="L36" s="34"/>
    </row>
    <row r="37" spans="1:12" s="27" customFormat="1" ht="25.5">
      <c r="A37" s="15"/>
      <c r="B37" s="20" t="s">
        <v>415</v>
      </c>
      <c r="C37" s="12" t="s">
        <v>258</v>
      </c>
      <c r="D37" s="119"/>
      <c r="E37" s="18"/>
      <c r="F37" s="19"/>
      <c r="I37" s="34"/>
      <c r="J37" s="34"/>
      <c r="K37" s="34"/>
      <c r="L37" s="34"/>
    </row>
    <row r="38" spans="1:12" s="27" customFormat="1" ht="25.5">
      <c r="A38" s="21" t="s">
        <v>114</v>
      </c>
      <c r="B38" s="16" t="s">
        <v>416</v>
      </c>
      <c r="C38" s="16" t="s">
        <v>113</v>
      </c>
      <c r="D38" s="120">
        <v>5753126230</v>
      </c>
      <c r="E38" s="22">
        <v>614977886</v>
      </c>
      <c r="F38" s="359">
        <v>7.0143854610442089</v>
      </c>
      <c r="I38" s="34"/>
      <c r="J38" s="34"/>
      <c r="K38" s="34"/>
      <c r="L38" s="34"/>
    </row>
    <row r="39" spans="1:12" s="27" customFormat="1" ht="25.5">
      <c r="A39" s="15"/>
      <c r="B39" s="12" t="s">
        <v>417</v>
      </c>
      <c r="C39" s="12" t="s">
        <v>243</v>
      </c>
      <c r="D39" s="119">
        <v>495943</v>
      </c>
      <c r="E39" s="18">
        <v>10280612</v>
      </c>
      <c r="F39" s="19">
        <v>4768.6826923076924</v>
      </c>
      <c r="I39" s="34"/>
      <c r="J39" s="34"/>
      <c r="K39" s="34"/>
      <c r="L39" s="34"/>
    </row>
    <row r="40" spans="1:12" s="27" customFormat="1" ht="25.5">
      <c r="A40" s="15"/>
      <c r="B40" s="12" t="s">
        <v>418</v>
      </c>
      <c r="C40" s="12" t="s">
        <v>244</v>
      </c>
      <c r="D40" s="119">
        <v>5486161054</v>
      </c>
      <c r="E40" s="18">
        <v>302251368</v>
      </c>
      <c r="F40" s="19">
        <v>9.7618524092526684</v>
      </c>
      <c r="I40" s="34"/>
      <c r="J40" s="34"/>
      <c r="K40" s="34"/>
      <c r="L40" s="34"/>
    </row>
    <row r="41" spans="1:12" s="27" customFormat="1" ht="25.5">
      <c r="A41" s="15"/>
      <c r="B41" s="12" t="s">
        <v>296</v>
      </c>
      <c r="C41" s="12" t="s">
        <v>185</v>
      </c>
      <c r="D41" s="119"/>
      <c r="E41" s="18"/>
      <c r="F41" s="19"/>
      <c r="I41" s="34"/>
      <c r="J41" s="34"/>
      <c r="K41" s="34"/>
      <c r="L41" s="34"/>
    </row>
    <row r="42" spans="1:12" s="27" customFormat="1" ht="25.5">
      <c r="A42" s="15"/>
      <c r="B42" s="12" t="s">
        <v>419</v>
      </c>
      <c r="C42" s="12" t="s">
        <v>189</v>
      </c>
      <c r="D42" s="119">
        <v>45000000</v>
      </c>
      <c r="E42" s="18">
        <v>30000000</v>
      </c>
      <c r="F42" s="19">
        <v>1</v>
      </c>
      <c r="I42" s="34"/>
      <c r="J42" s="34"/>
      <c r="K42" s="34"/>
      <c r="L42" s="34"/>
    </row>
    <row r="43" spans="1:12" s="27" customFormat="1" ht="38.25">
      <c r="A43" s="15"/>
      <c r="B43" s="12" t="s">
        <v>487</v>
      </c>
      <c r="C43" s="12" t="s">
        <v>186</v>
      </c>
      <c r="D43" s="119">
        <v>19726020</v>
      </c>
      <c r="E43" s="18">
        <v>92931502</v>
      </c>
      <c r="F43" s="19">
        <v>0.9917207040616618</v>
      </c>
      <c r="I43" s="34"/>
      <c r="J43" s="34"/>
      <c r="K43" s="34"/>
      <c r="L43" s="34"/>
    </row>
    <row r="44" spans="1:12" s="27" customFormat="1" ht="25.5">
      <c r="A44" s="15"/>
      <c r="B44" s="12" t="s">
        <v>299</v>
      </c>
      <c r="C44" s="12" t="s">
        <v>192</v>
      </c>
      <c r="D44" s="119">
        <v>21297013</v>
      </c>
      <c r="E44" s="18">
        <v>11957576</v>
      </c>
      <c r="F44" s="19">
        <v>0.89564555957816161</v>
      </c>
      <c r="I44" s="34"/>
      <c r="J44" s="34"/>
      <c r="K44" s="34"/>
      <c r="L44" s="34"/>
    </row>
    <row r="45" spans="1:12" s="27" customFormat="1" ht="25.5">
      <c r="A45" s="15"/>
      <c r="B45" s="12" t="s">
        <v>297</v>
      </c>
      <c r="C45" s="12" t="s">
        <v>188</v>
      </c>
      <c r="D45" s="119">
        <v>70125318</v>
      </c>
      <c r="E45" s="18">
        <v>63697474</v>
      </c>
      <c r="F45" s="19">
        <v>1.0880793653049659</v>
      </c>
      <c r="I45" s="34"/>
      <c r="J45" s="34"/>
      <c r="K45" s="34"/>
      <c r="L45" s="34"/>
    </row>
    <row r="46" spans="1:12" s="27" customFormat="1" ht="26.25" customHeight="1">
      <c r="A46" s="15"/>
      <c r="B46" s="12" t="s">
        <v>298</v>
      </c>
      <c r="C46" s="12" t="s">
        <v>187</v>
      </c>
      <c r="D46" s="119">
        <v>20081154</v>
      </c>
      <c r="E46" s="18">
        <v>20074419</v>
      </c>
      <c r="F46" s="19">
        <v>0.99532111957476455</v>
      </c>
      <c r="I46" s="34"/>
      <c r="J46" s="34"/>
      <c r="K46" s="34"/>
      <c r="L46" s="34"/>
    </row>
    <row r="47" spans="1:12" s="27" customFormat="1" ht="26.25" customHeight="1">
      <c r="A47" s="15"/>
      <c r="B47" s="12" t="s">
        <v>420</v>
      </c>
      <c r="C47" s="12" t="s">
        <v>191</v>
      </c>
      <c r="D47" s="119">
        <v>5500000</v>
      </c>
      <c r="E47" s="18">
        <v>5500000</v>
      </c>
      <c r="F47" s="19">
        <v>1</v>
      </c>
      <c r="I47" s="34"/>
      <c r="J47" s="34"/>
      <c r="K47" s="34"/>
      <c r="L47" s="34"/>
    </row>
    <row r="48" spans="1:12" s="27" customFormat="1" ht="25.5">
      <c r="A48" s="15"/>
      <c r="B48" s="12" t="s">
        <v>421</v>
      </c>
      <c r="C48" s="12" t="s">
        <v>231</v>
      </c>
      <c r="D48" s="119">
        <v>16500000</v>
      </c>
      <c r="E48" s="18">
        <v>16500000</v>
      </c>
      <c r="F48" s="19">
        <v>1</v>
      </c>
      <c r="I48" s="34"/>
      <c r="J48" s="34"/>
      <c r="K48" s="34"/>
      <c r="L48" s="34"/>
    </row>
    <row r="49" spans="1:12" s="27" customFormat="1" ht="25.5">
      <c r="A49" s="15"/>
      <c r="B49" s="12" t="s">
        <v>422</v>
      </c>
      <c r="C49" s="12" t="s">
        <v>194</v>
      </c>
      <c r="D49" s="119">
        <v>11000000</v>
      </c>
      <c r="E49" s="18">
        <v>11000000</v>
      </c>
      <c r="F49" s="19">
        <v>1</v>
      </c>
      <c r="I49" s="34"/>
      <c r="J49" s="34"/>
      <c r="K49" s="34"/>
      <c r="L49" s="34"/>
    </row>
    <row r="50" spans="1:12" s="27" customFormat="1" ht="25.5">
      <c r="A50" s="15"/>
      <c r="B50" s="12" t="s">
        <v>301</v>
      </c>
      <c r="C50" s="12" t="s">
        <v>190</v>
      </c>
      <c r="D50" s="119">
        <v>54773980</v>
      </c>
      <c r="E50" s="18">
        <v>49168498</v>
      </c>
      <c r="F50" s="19">
        <v>1.1085640479720571</v>
      </c>
      <c r="I50" s="34"/>
      <c r="J50" s="34"/>
      <c r="K50" s="34"/>
      <c r="L50" s="34"/>
    </row>
    <row r="51" spans="1:12" s="27" customFormat="1" ht="25.5">
      <c r="A51" s="15"/>
      <c r="B51" s="12" t="s">
        <v>423</v>
      </c>
      <c r="C51" s="12" t="s">
        <v>193</v>
      </c>
      <c r="D51" s="119">
        <v>2465748</v>
      </c>
      <c r="E51" s="18">
        <v>1616437</v>
      </c>
      <c r="F51" s="19">
        <v>0.99172712087798942</v>
      </c>
      <c r="I51" s="34"/>
      <c r="J51" s="34"/>
      <c r="K51" s="34"/>
      <c r="L51" s="34"/>
    </row>
    <row r="52" spans="1:12" s="27" customFormat="1" ht="51">
      <c r="A52" s="15"/>
      <c r="B52" s="12" t="s">
        <v>300</v>
      </c>
      <c r="C52" s="12" t="s">
        <v>469</v>
      </c>
      <c r="D52" s="119"/>
      <c r="E52" s="18"/>
      <c r="F52" s="19"/>
      <c r="I52" s="34"/>
      <c r="J52" s="34"/>
      <c r="K52" s="34"/>
      <c r="L52" s="34"/>
    </row>
    <row r="53" spans="1:12" s="27" customFormat="1" ht="25.5">
      <c r="A53" s="15"/>
      <c r="B53" s="12" t="s">
        <v>471</v>
      </c>
      <c r="C53" s="12" t="s">
        <v>470</v>
      </c>
      <c r="D53" s="119"/>
      <c r="E53" s="18"/>
      <c r="F53" s="19"/>
      <c r="I53" s="34"/>
      <c r="J53" s="34"/>
      <c r="K53" s="34"/>
      <c r="L53" s="34"/>
    </row>
    <row r="54" spans="1:12" s="27" customFormat="1" ht="25.5">
      <c r="A54" s="15"/>
      <c r="B54" s="12" t="s">
        <v>472</v>
      </c>
      <c r="C54" s="12" t="s">
        <v>488</v>
      </c>
      <c r="D54" s="119"/>
      <c r="E54" s="18"/>
      <c r="F54" s="360"/>
      <c r="I54" s="34"/>
      <c r="J54" s="34"/>
      <c r="K54" s="34"/>
      <c r="L54" s="34"/>
    </row>
    <row r="55" spans="1:12" s="27" customFormat="1" ht="25.5">
      <c r="A55" s="15"/>
      <c r="B55" s="12" t="s">
        <v>468</v>
      </c>
      <c r="C55" s="12" t="s">
        <v>489</v>
      </c>
      <c r="D55" s="119"/>
      <c r="E55" s="18"/>
      <c r="F55" s="360"/>
      <c r="I55" s="34"/>
      <c r="J55" s="34"/>
      <c r="K55" s="34"/>
      <c r="L55" s="34"/>
    </row>
    <row r="56" spans="1:12" s="27" customFormat="1" ht="25.5">
      <c r="A56" s="21" t="s">
        <v>597</v>
      </c>
      <c r="B56" s="16" t="s">
        <v>424</v>
      </c>
      <c r="C56" s="16" t="s">
        <v>115</v>
      </c>
      <c r="D56" s="120">
        <v>5753126230</v>
      </c>
      <c r="E56" s="22">
        <v>614977886</v>
      </c>
      <c r="F56" s="361">
        <v>7.0143854610442089</v>
      </c>
      <c r="I56" s="34"/>
      <c r="J56" s="34"/>
      <c r="K56" s="34"/>
      <c r="L56" s="34"/>
    </row>
    <row r="57" spans="1:12" s="27" customFormat="1" ht="25.5">
      <c r="A57" s="15"/>
      <c r="B57" s="23" t="s">
        <v>598</v>
      </c>
      <c r="C57" s="12" t="s">
        <v>116</v>
      </c>
      <c r="D57" s="120">
        <v>59680010521</v>
      </c>
      <c r="E57" s="22">
        <v>79628035832</v>
      </c>
      <c r="F57" s="361">
        <v>1.8378808232614041</v>
      </c>
      <c r="I57" s="34"/>
      <c r="J57" s="34"/>
      <c r="K57" s="34"/>
      <c r="L57" s="34"/>
    </row>
    <row r="58" spans="1:12" s="27" customFormat="1" ht="25.5">
      <c r="A58" s="15"/>
      <c r="B58" s="20" t="s">
        <v>425</v>
      </c>
      <c r="C58" s="12" t="s">
        <v>117</v>
      </c>
      <c r="D58" s="121">
        <v>5276455.1500000004</v>
      </c>
      <c r="E58" s="24">
        <v>7068752.8700000001</v>
      </c>
      <c r="F58" s="360">
        <v>1.7547453386430887</v>
      </c>
      <c r="I58" s="34"/>
      <c r="J58" s="34"/>
      <c r="K58" s="34"/>
      <c r="L58" s="34"/>
    </row>
    <row r="59" spans="1:12" s="27" customFormat="1" ht="25.5">
      <c r="A59" s="15"/>
      <c r="B59" s="20" t="s">
        <v>426</v>
      </c>
      <c r="C59" s="12" t="s">
        <v>118</v>
      </c>
      <c r="D59" s="121">
        <v>11310.62</v>
      </c>
      <c r="E59" s="24">
        <v>11264.79</v>
      </c>
      <c r="F59" s="360">
        <v>1.0473775788291313</v>
      </c>
      <c r="I59" s="34"/>
      <c r="J59" s="34"/>
      <c r="K59" s="34"/>
      <c r="L59" s="34"/>
    </row>
    <row r="60" spans="1:12">
      <c r="A60" s="84"/>
      <c r="B60" s="85"/>
      <c r="C60" s="86"/>
      <c r="D60" s="87"/>
      <c r="E60" s="87"/>
      <c r="F60" s="88"/>
    </row>
    <row r="61" spans="1:12" ht="11.25" customHeight="1">
      <c r="A61" s="62"/>
      <c r="B61" s="89"/>
      <c r="C61" s="62"/>
      <c r="D61" s="90"/>
      <c r="E61" s="90"/>
      <c r="F61" s="91"/>
    </row>
    <row r="62" spans="1:12">
      <c r="A62" s="92" t="s">
        <v>178</v>
      </c>
      <c r="B62" s="62"/>
      <c r="C62" s="93"/>
      <c r="D62" s="94" t="s">
        <v>179</v>
      </c>
      <c r="E62" s="90"/>
      <c r="F62" s="91"/>
    </row>
    <row r="63" spans="1:12">
      <c r="A63" s="95" t="s">
        <v>180</v>
      </c>
      <c r="B63" s="62"/>
      <c r="C63" s="93"/>
      <c r="D63" s="96" t="s">
        <v>181</v>
      </c>
      <c r="E63" s="90"/>
      <c r="F63" s="91"/>
    </row>
    <row r="64" spans="1:12">
      <c r="A64" s="62"/>
      <c r="B64" s="62"/>
      <c r="C64" s="93"/>
      <c r="D64" s="93"/>
      <c r="E64" s="90"/>
      <c r="F64" s="91"/>
    </row>
    <row r="65" spans="1:6">
      <c r="A65" s="62"/>
      <c r="B65" s="62"/>
      <c r="C65" s="93"/>
      <c r="D65" s="93"/>
      <c r="E65" s="90"/>
      <c r="F65" s="91"/>
    </row>
    <row r="66" spans="1:6">
      <c r="A66" s="62"/>
      <c r="B66" s="62"/>
      <c r="C66" s="93"/>
      <c r="D66" s="93"/>
      <c r="E66" s="90"/>
      <c r="F66" s="91"/>
    </row>
    <row r="67" spans="1:6">
      <c r="A67" s="62"/>
      <c r="B67" s="62"/>
      <c r="C67" s="93"/>
      <c r="D67" s="93"/>
      <c r="E67" s="90"/>
      <c r="F67" s="91"/>
    </row>
    <row r="68" spans="1:6">
      <c r="A68" s="62"/>
      <c r="B68" s="62"/>
      <c r="C68" s="93"/>
      <c r="D68" s="93"/>
      <c r="E68" s="90"/>
      <c r="F68" s="91"/>
    </row>
    <row r="69" spans="1:6">
      <c r="A69" s="62"/>
      <c r="B69" s="62"/>
      <c r="C69" s="93"/>
      <c r="D69" s="93"/>
      <c r="E69" s="90"/>
      <c r="F69" s="91"/>
    </row>
    <row r="70" spans="1:6">
      <c r="A70" s="62"/>
      <c r="B70" s="62"/>
      <c r="C70" s="93"/>
      <c r="D70" s="93"/>
      <c r="E70" s="90"/>
      <c r="F70" s="91"/>
    </row>
    <row r="71" spans="1:6">
      <c r="A71" s="62"/>
      <c r="B71" s="62"/>
      <c r="C71" s="93"/>
      <c r="D71" s="93"/>
      <c r="E71" s="90"/>
      <c r="F71" s="91"/>
    </row>
    <row r="72" spans="1:6">
      <c r="A72" s="72"/>
      <c r="B72" s="72"/>
      <c r="C72" s="93"/>
      <c r="D72" s="73"/>
      <c r="E72" s="97"/>
      <c r="F72" s="98"/>
    </row>
    <row r="73" spans="1:6">
      <c r="A73" s="66" t="s">
        <v>240</v>
      </c>
      <c r="B73" s="62"/>
      <c r="C73" s="93"/>
      <c r="D73" s="69" t="s">
        <v>498</v>
      </c>
      <c r="E73" s="90"/>
      <c r="F73" s="91"/>
    </row>
    <row r="74" spans="1:6">
      <c r="A74" s="66" t="s">
        <v>499</v>
      </c>
      <c r="B74" s="62"/>
      <c r="C74" s="93"/>
      <c r="D74" s="69"/>
      <c r="E74" s="90"/>
      <c r="F74" s="91"/>
    </row>
    <row r="75" spans="1:6">
      <c r="A75" s="62" t="s">
        <v>241</v>
      </c>
      <c r="B75" s="62"/>
      <c r="C75" s="93"/>
      <c r="D75" s="68"/>
      <c r="E75" s="90"/>
      <c r="F75" s="91"/>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view="pageBreakPreview" topLeftCell="A52" zoomScale="85" zoomScaleNormal="100" zoomScaleSheetLayoutView="85" workbookViewId="0">
      <selection activeCell="C15" sqref="C15"/>
    </sheetView>
  </sheetViews>
  <sheetFormatPr defaultRowHeight="15"/>
  <cols>
    <col min="1" max="1" width="7.140625" style="76" customWidth="1"/>
    <col min="2" max="2" width="48.5703125" style="76" customWidth="1"/>
    <col min="3" max="3" width="9.140625" style="76"/>
    <col min="4" max="4" width="21.85546875" style="99" customWidth="1"/>
    <col min="5" max="5" width="21.140625" style="99" customWidth="1"/>
    <col min="6" max="6" width="19.5703125" style="99" customWidth="1"/>
    <col min="7" max="7" width="15" style="76" customWidth="1"/>
    <col min="8" max="8" width="24.5703125" style="76" customWidth="1"/>
    <col min="9" max="9" width="15.42578125" style="76" bestFit="1" customWidth="1"/>
    <col min="10" max="12" width="9.140625" style="76" customWidth="1"/>
    <col min="13" max="13" width="12.28515625" style="76" bestFit="1" customWidth="1"/>
    <col min="14" max="14" width="9.140625" style="76"/>
    <col min="15" max="15" width="12.5703125" style="76" bestFit="1" customWidth="1"/>
    <col min="16" max="16384" width="9.140625" style="76"/>
  </cols>
  <sheetData>
    <row r="1" spans="1:20" ht="23.25" customHeight="1">
      <c r="A1" s="493" t="s">
        <v>591</v>
      </c>
      <c r="B1" s="493"/>
      <c r="C1" s="493"/>
      <c r="D1" s="493"/>
      <c r="E1" s="493"/>
      <c r="F1" s="493"/>
    </row>
    <row r="2" spans="1:20" ht="33" customHeight="1">
      <c r="A2" s="494" t="s">
        <v>599</v>
      </c>
      <c r="B2" s="494"/>
      <c r="C2" s="494"/>
      <c r="D2" s="494"/>
      <c r="E2" s="494"/>
      <c r="F2" s="494"/>
    </row>
    <row r="3" spans="1:20" ht="15" customHeight="1">
      <c r="A3" s="480" t="s">
        <v>286</v>
      </c>
      <c r="B3" s="480"/>
      <c r="C3" s="480"/>
      <c r="D3" s="480"/>
      <c r="E3" s="480"/>
      <c r="F3" s="480"/>
    </row>
    <row r="4" spans="1:20">
      <c r="A4" s="480"/>
      <c r="B4" s="480"/>
      <c r="C4" s="480"/>
      <c r="D4" s="480"/>
      <c r="E4" s="480"/>
      <c r="F4" s="480"/>
    </row>
    <row r="5" spans="1:20">
      <c r="A5" s="495" t="s">
        <v>664</v>
      </c>
      <c r="B5" s="495"/>
      <c r="C5" s="495"/>
      <c r="D5" s="495"/>
      <c r="E5" s="495"/>
      <c r="F5" s="495"/>
    </row>
    <row r="6" spans="1:20">
      <c r="A6" s="358"/>
      <c r="B6" s="358"/>
      <c r="C6" s="358"/>
      <c r="D6" s="358"/>
      <c r="E6" s="358"/>
      <c r="F6" s="45"/>
    </row>
    <row r="7" spans="1:20" ht="30" customHeight="1">
      <c r="A7" s="477" t="s">
        <v>248</v>
      </c>
      <c r="B7" s="477"/>
      <c r="C7" s="477" t="s">
        <v>316</v>
      </c>
      <c r="D7" s="477"/>
      <c r="E7" s="477"/>
      <c r="F7" s="477"/>
    </row>
    <row r="8" spans="1:20" ht="30" customHeight="1">
      <c r="A8" s="477" t="s">
        <v>246</v>
      </c>
      <c r="B8" s="477"/>
      <c r="C8" s="477" t="s">
        <v>496</v>
      </c>
      <c r="D8" s="477"/>
      <c r="E8" s="477"/>
      <c r="F8" s="477"/>
    </row>
    <row r="9" spans="1:20" ht="30" customHeight="1">
      <c r="A9" s="475" t="s">
        <v>245</v>
      </c>
      <c r="B9" s="475"/>
      <c r="C9" s="475" t="s">
        <v>247</v>
      </c>
      <c r="D9" s="475"/>
      <c r="E9" s="475"/>
      <c r="F9" s="475"/>
    </row>
    <row r="10" spans="1:20" ht="30" customHeight="1">
      <c r="A10" s="475" t="s">
        <v>249</v>
      </c>
      <c r="B10" s="475"/>
      <c r="C10" s="475" t="s">
        <v>673</v>
      </c>
      <c r="D10" s="475"/>
      <c r="E10" s="475"/>
      <c r="F10" s="475"/>
    </row>
    <row r="11" spans="1:20" ht="24" customHeight="1">
      <c r="A11" s="354"/>
      <c r="B11" s="354"/>
      <c r="C11" s="354"/>
      <c r="D11" s="354"/>
      <c r="E11" s="354"/>
      <c r="F11" s="354"/>
    </row>
    <row r="12" spans="1:20" ht="21" customHeight="1">
      <c r="A12" s="78" t="s">
        <v>288</v>
      </c>
      <c r="B12" s="425"/>
      <c r="C12" s="425"/>
      <c r="D12" s="426"/>
      <c r="E12" s="426"/>
      <c r="F12" s="426"/>
      <c r="G12" s="362"/>
    </row>
    <row r="13" spans="1:20" ht="43.5" customHeight="1">
      <c r="A13" s="81" t="s">
        <v>201</v>
      </c>
      <c r="B13" s="81" t="s">
        <v>175</v>
      </c>
      <c r="C13" s="81" t="s">
        <v>203</v>
      </c>
      <c r="D13" s="82" t="s">
        <v>310</v>
      </c>
      <c r="E13" s="82" t="s">
        <v>311</v>
      </c>
      <c r="F13" s="82" t="s">
        <v>232</v>
      </c>
      <c r="G13" s="362"/>
    </row>
    <row r="14" spans="1:20" s="100" customFormat="1" ht="25.5">
      <c r="A14" s="427" t="s">
        <v>46</v>
      </c>
      <c r="B14" s="16" t="s">
        <v>427</v>
      </c>
      <c r="C14" s="16" t="s">
        <v>119</v>
      </c>
      <c r="D14" s="120">
        <v>482568702</v>
      </c>
      <c r="E14" s="120">
        <v>409872469</v>
      </c>
      <c r="F14" s="120">
        <v>1315661359</v>
      </c>
      <c r="G14" s="363"/>
      <c r="H14" s="101"/>
      <c r="I14" s="101"/>
      <c r="J14" s="101"/>
      <c r="K14" s="101"/>
      <c r="L14" s="101"/>
      <c r="M14" s="101"/>
      <c r="N14" s="101"/>
      <c r="O14" s="101"/>
      <c r="P14" s="101"/>
      <c r="Q14" s="101"/>
      <c r="R14" s="101"/>
      <c r="S14" s="101"/>
      <c r="T14" s="101"/>
    </row>
    <row r="15" spans="1:20" s="100" customFormat="1" ht="25.5">
      <c r="A15" s="407">
        <v>1</v>
      </c>
      <c r="B15" s="12" t="s">
        <v>626</v>
      </c>
      <c r="C15" s="16"/>
      <c r="D15" s="120"/>
      <c r="E15" s="120"/>
      <c r="F15" s="120"/>
      <c r="G15" s="363"/>
      <c r="H15" s="101"/>
      <c r="I15" s="101"/>
      <c r="J15" s="101"/>
      <c r="K15" s="101"/>
      <c r="L15" s="101"/>
      <c r="M15" s="101"/>
      <c r="N15" s="101"/>
      <c r="O15" s="101"/>
      <c r="P15" s="101"/>
      <c r="Q15" s="101"/>
      <c r="R15" s="101"/>
      <c r="S15" s="101"/>
      <c r="T15" s="101"/>
    </row>
    <row r="16" spans="1:20" s="25" customFormat="1" ht="25.5">
      <c r="A16" s="407">
        <v>2</v>
      </c>
      <c r="B16" s="12" t="s">
        <v>428</v>
      </c>
      <c r="C16" s="12" t="s">
        <v>120</v>
      </c>
      <c r="D16" s="428">
        <v>377901223</v>
      </c>
      <c r="E16" s="119">
        <v>347911155</v>
      </c>
      <c r="F16" s="429">
        <v>1086223721</v>
      </c>
      <c r="G16" s="364"/>
      <c r="H16" s="26"/>
      <c r="I16" s="26"/>
      <c r="J16" s="101"/>
      <c r="K16" s="101"/>
      <c r="L16" s="101"/>
      <c r="M16" s="26"/>
      <c r="N16" s="26"/>
    </row>
    <row r="17" spans="1:20" s="25" customFormat="1" ht="25.5">
      <c r="A17" s="407">
        <v>3</v>
      </c>
      <c r="B17" s="12" t="s">
        <v>429</v>
      </c>
      <c r="C17" s="12" t="s">
        <v>121</v>
      </c>
      <c r="D17" s="119">
        <v>104667479</v>
      </c>
      <c r="E17" s="119">
        <v>61961314</v>
      </c>
      <c r="F17" s="429">
        <v>229437638</v>
      </c>
      <c r="G17" s="364"/>
      <c r="H17" s="26"/>
      <c r="I17" s="26"/>
      <c r="J17" s="101"/>
      <c r="K17" s="101"/>
      <c r="L17" s="101"/>
      <c r="M17" s="26"/>
      <c r="N17" s="26"/>
    </row>
    <row r="18" spans="1:20" s="25" customFormat="1" ht="25.5">
      <c r="A18" s="407">
        <v>4</v>
      </c>
      <c r="B18" s="12" t="s">
        <v>430</v>
      </c>
      <c r="C18" s="12" t="s">
        <v>122</v>
      </c>
      <c r="D18" s="119"/>
      <c r="E18" s="119"/>
      <c r="F18" s="119"/>
      <c r="G18" s="364"/>
      <c r="H18" s="26"/>
      <c r="I18" s="26"/>
      <c r="J18" s="101"/>
      <c r="K18" s="101"/>
      <c r="L18" s="101"/>
      <c r="M18" s="26"/>
      <c r="N18" s="26"/>
    </row>
    <row r="19" spans="1:20" s="100" customFormat="1" ht="25.5">
      <c r="A19" s="427" t="s">
        <v>56</v>
      </c>
      <c r="B19" s="16" t="s">
        <v>431</v>
      </c>
      <c r="C19" s="16" t="s">
        <v>123</v>
      </c>
      <c r="D19" s="120">
        <v>71928427</v>
      </c>
      <c r="E19" s="120">
        <v>143868093</v>
      </c>
      <c r="F19" s="120">
        <v>364419127</v>
      </c>
      <c r="G19" s="363"/>
      <c r="H19" s="101"/>
      <c r="I19" s="101"/>
      <c r="J19" s="101"/>
      <c r="K19" s="101"/>
      <c r="L19" s="101"/>
      <c r="M19" s="101"/>
      <c r="N19" s="101"/>
      <c r="O19" s="101"/>
      <c r="P19" s="101"/>
      <c r="Q19" s="101"/>
      <c r="R19" s="101"/>
      <c r="S19" s="101"/>
      <c r="T19" s="101"/>
    </row>
    <row r="20" spans="1:20" s="25" customFormat="1" ht="25.5">
      <c r="A20" s="407">
        <v>1</v>
      </c>
      <c r="B20" s="12" t="s">
        <v>432</v>
      </c>
      <c r="C20" s="12" t="s">
        <v>124</v>
      </c>
      <c r="D20" s="119">
        <v>70125318</v>
      </c>
      <c r="E20" s="119">
        <v>63697474</v>
      </c>
      <c r="F20" s="429">
        <v>199224535</v>
      </c>
      <c r="G20" s="364"/>
      <c r="H20" s="26"/>
      <c r="I20" s="26"/>
      <c r="J20" s="101"/>
      <c r="K20" s="101"/>
      <c r="L20" s="101"/>
      <c r="M20" s="26"/>
      <c r="N20" s="26"/>
    </row>
    <row r="21" spans="1:20" s="25" customFormat="1" ht="25.5">
      <c r="A21" s="407">
        <v>2</v>
      </c>
      <c r="B21" s="12" t="s">
        <v>433</v>
      </c>
      <c r="C21" s="12" t="s">
        <v>125</v>
      </c>
      <c r="D21" s="119">
        <v>25581154</v>
      </c>
      <c r="E21" s="119">
        <v>25574419</v>
      </c>
      <c r="F21" s="429">
        <v>76816417</v>
      </c>
      <c r="G21" s="364"/>
      <c r="H21" s="26"/>
      <c r="I21" s="26"/>
      <c r="J21" s="101"/>
      <c r="K21" s="101"/>
      <c r="L21" s="101"/>
      <c r="M21" s="26"/>
      <c r="N21" s="26"/>
    </row>
    <row r="22" spans="1:20" s="25" customFormat="1" ht="25.5">
      <c r="A22" s="407"/>
      <c r="B22" s="430" t="s">
        <v>259</v>
      </c>
      <c r="C22" s="12" t="s">
        <v>197</v>
      </c>
      <c r="D22" s="119">
        <v>20000000</v>
      </c>
      <c r="E22" s="119">
        <v>20000000</v>
      </c>
      <c r="F22" s="429">
        <v>60000000</v>
      </c>
      <c r="G22" s="364"/>
      <c r="H22" s="26"/>
      <c r="I22" s="26"/>
      <c r="J22" s="101"/>
      <c r="K22" s="101"/>
      <c r="L22" s="101"/>
      <c r="M22" s="26"/>
      <c r="N22" s="26"/>
    </row>
    <row r="23" spans="1:20" s="25" customFormat="1" ht="25.5">
      <c r="A23" s="407"/>
      <c r="B23" s="430" t="s">
        <v>260</v>
      </c>
      <c r="C23" s="12" t="s">
        <v>198</v>
      </c>
      <c r="D23" s="119">
        <v>81154</v>
      </c>
      <c r="E23" s="119">
        <v>74419</v>
      </c>
      <c r="F23" s="429">
        <v>316417</v>
      </c>
      <c r="G23" s="364"/>
      <c r="H23" s="26"/>
      <c r="I23" s="26"/>
      <c r="J23" s="101"/>
      <c r="K23" s="101"/>
      <c r="L23" s="101"/>
      <c r="M23" s="26"/>
      <c r="N23" s="26"/>
    </row>
    <row r="24" spans="1:20" s="25" customFormat="1" ht="25.5">
      <c r="A24" s="407"/>
      <c r="B24" s="430" t="s">
        <v>261</v>
      </c>
      <c r="C24" s="12" t="s">
        <v>233</v>
      </c>
      <c r="D24" s="119">
        <v>5500000</v>
      </c>
      <c r="E24" s="119">
        <v>5500000</v>
      </c>
      <c r="F24" s="429">
        <v>16500000</v>
      </c>
      <c r="G24" s="364"/>
      <c r="H24" s="26"/>
      <c r="I24" s="26"/>
      <c r="J24" s="101"/>
      <c r="K24" s="101"/>
      <c r="L24" s="101"/>
      <c r="M24" s="26"/>
      <c r="N24" s="26"/>
    </row>
    <row r="25" spans="1:20" s="25" customFormat="1" ht="55.5" customHeight="1">
      <c r="A25" s="407">
        <v>3</v>
      </c>
      <c r="B25" s="431" t="s">
        <v>600</v>
      </c>
      <c r="C25" s="12" t="s">
        <v>126</v>
      </c>
      <c r="D25" s="119">
        <v>27500000</v>
      </c>
      <c r="E25" s="119">
        <v>27500000</v>
      </c>
      <c r="F25" s="429">
        <v>82500000</v>
      </c>
      <c r="G25" s="364"/>
      <c r="H25" s="26"/>
      <c r="I25" s="26"/>
      <c r="J25" s="101"/>
      <c r="K25" s="101"/>
      <c r="L25" s="101"/>
      <c r="M25" s="26"/>
      <c r="N25" s="26"/>
    </row>
    <row r="26" spans="1:20" s="25" customFormat="1" ht="25.5">
      <c r="A26" s="407"/>
      <c r="B26" s="12" t="s">
        <v>434</v>
      </c>
      <c r="C26" s="12" t="s">
        <v>196</v>
      </c>
      <c r="D26" s="119">
        <v>16500000</v>
      </c>
      <c r="E26" s="119">
        <v>16500000</v>
      </c>
      <c r="F26" s="429">
        <v>49500000</v>
      </c>
      <c r="G26" s="364"/>
      <c r="H26" s="26"/>
      <c r="I26" s="26"/>
      <c r="J26" s="101"/>
      <c r="K26" s="101"/>
      <c r="L26" s="101"/>
      <c r="M26" s="26"/>
      <c r="N26" s="26"/>
    </row>
    <row r="27" spans="1:20" s="25" customFormat="1" ht="51">
      <c r="A27" s="407"/>
      <c r="B27" s="12" t="s">
        <v>435</v>
      </c>
      <c r="C27" s="12" t="s">
        <v>199</v>
      </c>
      <c r="D27" s="119">
        <v>11000000</v>
      </c>
      <c r="E27" s="119">
        <v>11000000</v>
      </c>
      <c r="F27" s="429">
        <v>33000000</v>
      </c>
      <c r="G27" s="364"/>
      <c r="H27" s="26"/>
      <c r="I27" s="26"/>
      <c r="J27" s="101"/>
      <c r="K27" s="101"/>
      <c r="L27" s="101"/>
      <c r="M27" s="26"/>
      <c r="N27" s="26"/>
    </row>
    <row r="28" spans="1:20" s="25" customFormat="1" ht="25.5">
      <c r="A28" s="407">
        <v>4</v>
      </c>
      <c r="B28" s="12" t="s">
        <v>601</v>
      </c>
      <c r="C28" s="12"/>
      <c r="D28" s="119"/>
      <c r="E28" s="119"/>
      <c r="F28" s="429"/>
      <c r="J28" s="101"/>
      <c r="K28" s="101"/>
      <c r="L28" s="101"/>
      <c r="M28" s="26"/>
      <c r="N28" s="26"/>
    </row>
    <row r="29" spans="1:20" s="25" customFormat="1" ht="25.5">
      <c r="A29" s="407">
        <v>5</v>
      </c>
      <c r="B29" s="12" t="s">
        <v>602</v>
      </c>
      <c r="C29" s="12"/>
      <c r="D29" s="119"/>
      <c r="E29" s="119"/>
      <c r="F29" s="429"/>
      <c r="J29" s="101"/>
      <c r="K29" s="101"/>
      <c r="L29" s="101"/>
      <c r="M29" s="26"/>
      <c r="N29" s="26"/>
    </row>
    <row r="30" spans="1:20" s="25" customFormat="1" ht="25.5">
      <c r="A30" s="407">
        <v>6</v>
      </c>
      <c r="B30" s="12" t="s">
        <v>436</v>
      </c>
      <c r="C30" s="12" t="s">
        <v>127</v>
      </c>
      <c r="D30" s="119">
        <v>5605482</v>
      </c>
      <c r="E30" s="119">
        <v>5063016</v>
      </c>
      <c r="F30" s="429">
        <v>16273980</v>
      </c>
      <c r="G30" s="364"/>
      <c r="H30" s="26"/>
      <c r="I30" s="26"/>
      <c r="J30" s="101"/>
      <c r="K30" s="101"/>
      <c r="L30" s="101"/>
      <c r="M30" s="26"/>
      <c r="N30" s="26"/>
    </row>
    <row r="31" spans="1:20" s="25" customFormat="1" ht="63.75">
      <c r="A31" s="407">
        <v>7</v>
      </c>
      <c r="B31" s="12" t="s">
        <v>437</v>
      </c>
      <c r="C31" s="12" t="s">
        <v>128</v>
      </c>
      <c r="D31" s="119">
        <v>15000000</v>
      </c>
      <c r="E31" s="119">
        <v>15000000</v>
      </c>
      <c r="F31" s="429">
        <v>45000000</v>
      </c>
      <c r="G31" s="364"/>
      <c r="H31" s="26"/>
      <c r="I31" s="26"/>
      <c r="J31" s="101"/>
      <c r="K31" s="101"/>
      <c r="L31" s="101"/>
      <c r="M31" s="26"/>
      <c r="N31" s="26"/>
    </row>
    <row r="32" spans="1:20" s="25" customFormat="1" ht="138.75" customHeight="1">
      <c r="A32" s="407">
        <v>8</v>
      </c>
      <c r="B32" s="431" t="s">
        <v>438</v>
      </c>
      <c r="C32" s="12" t="s">
        <v>129</v>
      </c>
      <c r="D32" s="432">
        <v>-73205482</v>
      </c>
      <c r="E32" s="432">
        <v>6136984</v>
      </c>
      <c r="F32" s="432">
        <v>-60273980</v>
      </c>
      <c r="G32" s="364"/>
      <c r="H32" s="26"/>
      <c r="I32" s="26"/>
      <c r="J32" s="101"/>
      <c r="K32" s="101"/>
      <c r="L32" s="101"/>
      <c r="M32" s="26"/>
      <c r="N32" s="26"/>
    </row>
    <row r="33" spans="1:20" s="25" customFormat="1" ht="51">
      <c r="A33" s="407">
        <v>9</v>
      </c>
      <c r="B33" s="12" t="s">
        <v>439</v>
      </c>
      <c r="C33" s="12" t="s">
        <v>130</v>
      </c>
      <c r="D33" s="119">
        <v>200000</v>
      </c>
      <c r="E33" s="119"/>
      <c r="F33" s="429">
        <v>1753802</v>
      </c>
      <c r="G33" s="364"/>
      <c r="H33" s="26"/>
      <c r="I33" s="26"/>
      <c r="J33" s="101"/>
      <c r="K33" s="101"/>
      <c r="L33" s="101"/>
      <c r="M33" s="26"/>
      <c r="N33" s="26"/>
    </row>
    <row r="34" spans="1:20" s="25" customFormat="1" ht="25.5">
      <c r="A34" s="407"/>
      <c r="B34" s="12" t="s">
        <v>302</v>
      </c>
      <c r="C34" s="12" t="s">
        <v>304</v>
      </c>
      <c r="D34" s="119"/>
      <c r="E34" s="119"/>
      <c r="F34" s="429">
        <v>726901</v>
      </c>
      <c r="G34" s="364"/>
      <c r="H34" s="26"/>
      <c r="I34" s="26"/>
      <c r="J34" s="101"/>
      <c r="K34" s="101"/>
      <c r="L34" s="101"/>
      <c r="M34" s="26"/>
      <c r="N34" s="26"/>
    </row>
    <row r="35" spans="1:20" s="25" customFormat="1" ht="25.5">
      <c r="A35" s="407"/>
      <c r="B35" s="12" t="s">
        <v>303</v>
      </c>
      <c r="C35" s="12" t="s">
        <v>305</v>
      </c>
      <c r="D35" s="119">
        <v>200000</v>
      </c>
      <c r="E35" s="119"/>
      <c r="F35" s="429">
        <v>1026901</v>
      </c>
      <c r="G35" s="364"/>
      <c r="H35" s="26"/>
      <c r="I35" s="26"/>
      <c r="J35" s="101"/>
      <c r="K35" s="101"/>
      <c r="L35" s="101"/>
      <c r="M35" s="26"/>
      <c r="N35" s="26"/>
    </row>
    <row r="36" spans="1:20" s="25" customFormat="1" ht="25.5">
      <c r="A36" s="407"/>
      <c r="B36" s="12" t="s">
        <v>481</v>
      </c>
      <c r="C36" s="12" t="s">
        <v>482</v>
      </c>
      <c r="D36" s="119"/>
      <c r="E36" s="119"/>
      <c r="F36" s="429"/>
      <c r="G36" s="364"/>
      <c r="H36" s="26"/>
      <c r="I36" s="26"/>
      <c r="J36" s="101"/>
      <c r="K36" s="101"/>
      <c r="L36" s="101"/>
      <c r="M36" s="26"/>
      <c r="N36" s="26"/>
    </row>
    <row r="37" spans="1:20" s="25" customFormat="1" ht="25.5">
      <c r="A37" s="407">
        <v>10</v>
      </c>
      <c r="B37" s="12" t="s">
        <v>440</v>
      </c>
      <c r="C37" s="12" t="s">
        <v>131</v>
      </c>
      <c r="D37" s="119">
        <v>1121955</v>
      </c>
      <c r="E37" s="119">
        <v>896200</v>
      </c>
      <c r="F37" s="429">
        <v>3124373</v>
      </c>
      <c r="G37" s="364"/>
      <c r="H37" s="26"/>
      <c r="I37" s="26"/>
      <c r="J37" s="101"/>
      <c r="K37" s="101"/>
      <c r="L37" s="101"/>
      <c r="M37" s="26"/>
      <c r="N37" s="26"/>
    </row>
    <row r="38" spans="1:20" s="25" customFormat="1" ht="25.5">
      <c r="A38" s="407"/>
      <c r="B38" s="12" t="s">
        <v>306</v>
      </c>
      <c r="C38" s="12" t="s">
        <v>132</v>
      </c>
      <c r="D38" s="119">
        <v>272644</v>
      </c>
      <c r="E38" s="119">
        <v>129075</v>
      </c>
      <c r="F38" s="429">
        <v>658625</v>
      </c>
      <c r="G38" s="364"/>
      <c r="H38" s="26"/>
      <c r="I38" s="26"/>
      <c r="J38" s="101"/>
      <c r="K38" s="101"/>
      <c r="L38" s="101"/>
      <c r="M38" s="26"/>
      <c r="N38" s="26"/>
    </row>
    <row r="39" spans="1:20" s="25" customFormat="1" ht="25.5">
      <c r="A39" s="407"/>
      <c r="B39" s="12" t="s">
        <v>441</v>
      </c>
      <c r="C39" s="12" t="s">
        <v>200</v>
      </c>
      <c r="D39" s="119">
        <v>849311</v>
      </c>
      <c r="E39" s="119">
        <v>767125</v>
      </c>
      <c r="F39" s="429">
        <v>2465748</v>
      </c>
      <c r="G39" s="364"/>
      <c r="H39" s="26"/>
      <c r="I39" s="26"/>
      <c r="J39" s="101"/>
      <c r="K39" s="101"/>
      <c r="L39" s="101"/>
      <c r="M39" s="26"/>
      <c r="N39" s="26"/>
    </row>
    <row r="40" spans="1:20" s="25" customFormat="1" ht="25.5">
      <c r="A40" s="407"/>
      <c r="B40" s="12" t="s">
        <v>307</v>
      </c>
      <c r="C40" s="12" t="s">
        <v>195</v>
      </c>
      <c r="D40" s="119"/>
      <c r="E40" s="119"/>
      <c r="F40" s="429"/>
      <c r="G40" s="364"/>
      <c r="H40" s="26"/>
      <c r="I40" s="26"/>
      <c r="J40" s="101"/>
      <c r="K40" s="101"/>
      <c r="L40" s="101"/>
      <c r="M40" s="26"/>
      <c r="N40" s="26"/>
    </row>
    <row r="41" spans="1:20" s="25" customFormat="1" ht="25.5">
      <c r="A41" s="407" t="s">
        <v>133</v>
      </c>
      <c r="B41" s="16" t="s">
        <v>442</v>
      </c>
      <c r="C41" s="12" t="s">
        <v>134</v>
      </c>
      <c r="D41" s="120">
        <v>410640275</v>
      </c>
      <c r="E41" s="120">
        <v>266004376</v>
      </c>
      <c r="F41" s="120">
        <v>951242232</v>
      </c>
      <c r="G41" s="364"/>
      <c r="H41" s="26"/>
      <c r="I41" s="26"/>
      <c r="J41" s="101"/>
      <c r="K41" s="101"/>
      <c r="L41" s="101"/>
      <c r="M41" s="26"/>
      <c r="N41" s="26"/>
    </row>
    <row r="42" spans="1:20" s="25" customFormat="1" ht="25.5">
      <c r="A42" s="407" t="s">
        <v>135</v>
      </c>
      <c r="B42" s="16" t="s">
        <v>443</v>
      </c>
      <c r="C42" s="12" t="s">
        <v>136</v>
      </c>
      <c r="D42" s="433">
        <v>-161479375</v>
      </c>
      <c r="E42" s="433">
        <v>131390061</v>
      </c>
      <c r="F42" s="433">
        <v>-67540620</v>
      </c>
      <c r="G42" s="364"/>
      <c r="H42" s="26"/>
      <c r="I42" s="26"/>
      <c r="J42" s="101"/>
      <c r="K42" s="101"/>
      <c r="L42" s="101"/>
      <c r="M42" s="26"/>
      <c r="N42" s="26"/>
    </row>
    <row r="43" spans="1:20" s="25" customFormat="1" ht="51">
      <c r="A43" s="407">
        <v>1</v>
      </c>
      <c r="B43" s="12" t="s">
        <v>603</v>
      </c>
      <c r="C43" s="12" t="s">
        <v>137</v>
      </c>
      <c r="D43" s="434">
        <v>-23113076</v>
      </c>
      <c r="E43" s="435"/>
      <c r="F43" s="436">
        <v>-33275228</v>
      </c>
      <c r="G43" s="364"/>
      <c r="H43" s="26"/>
      <c r="I43" s="26"/>
      <c r="J43" s="101"/>
      <c r="K43" s="101"/>
      <c r="L43" s="101"/>
      <c r="M43" s="26"/>
      <c r="N43" s="26"/>
    </row>
    <row r="44" spans="1:20" s="25" customFormat="1" ht="25.5">
      <c r="A44" s="407">
        <v>2</v>
      </c>
      <c r="B44" s="12" t="s">
        <v>445</v>
      </c>
      <c r="C44" s="12" t="s">
        <v>138</v>
      </c>
      <c r="D44" s="432">
        <v>-138366299</v>
      </c>
      <c r="E44" s="432">
        <v>131390061</v>
      </c>
      <c r="F44" s="432">
        <v>-34265392</v>
      </c>
      <c r="G44" s="364"/>
      <c r="H44" s="26"/>
      <c r="I44" s="26"/>
      <c r="J44" s="101"/>
      <c r="K44" s="101"/>
      <c r="L44" s="101"/>
      <c r="M44" s="26"/>
      <c r="N44" s="26"/>
    </row>
    <row r="45" spans="1:20" s="25" customFormat="1" ht="51">
      <c r="A45" s="407" t="s">
        <v>139</v>
      </c>
      <c r="B45" s="16" t="s">
        <v>446</v>
      </c>
      <c r="C45" s="12" t="s">
        <v>140</v>
      </c>
      <c r="D45" s="433">
        <v>249160900</v>
      </c>
      <c r="E45" s="433">
        <v>397394437</v>
      </c>
      <c r="F45" s="433">
        <v>883701612</v>
      </c>
      <c r="G45" s="364"/>
      <c r="H45" s="26"/>
      <c r="I45" s="26"/>
      <c r="J45" s="101"/>
      <c r="K45" s="101"/>
      <c r="L45" s="101"/>
      <c r="M45" s="26"/>
      <c r="N45" s="26"/>
    </row>
    <row r="46" spans="1:20" s="25" customFormat="1" ht="25.5">
      <c r="A46" s="407" t="s">
        <v>67</v>
      </c>
      <c r="B46" s="16" t="s">
        <v>447</v>
      </c>
      <c r="C46" s="12" t="s">
        <v>141</v>
      </c>
      <c r="D46" s="433">
        <v>79628035832</v>
      </c>
      <c r="E46" s="433">
        <v>61817939667</v>
      </c>
      <c r="F46" s="120">
        <v>59846226041</v>
      </c>
      <c r="G46" s="364"/>
      <c r="H46" s="26"/>
      <c r="I46" s="26"/>
      <c r="J46" s="101"/>
      <c r="K46" s="101"/>
      <c r="L46" s="101"/>
      <c r="M46" s="26"/>
      <c r="N46" s="26"/>
    </row>
    <row r="47" spans="1:20" s="25" customFormat="1" ht="38.25">
      <c r="A47" s="407" t="s">
        <v>142</v>
      </c>
      <c r="B47" s="16" t="s">
        <v>448</v>
      </c>
      <c r="C47" s="12" t="s">
        <v>143</v>
      </c>
      <c r="D47" s="433">
        <v>-19948025311</v>
      </c>
      <c r="E47" s="433">
        <v>17810096165</v>
      </c>
      <c r="F47" s="433">
        <v>-166215520</v>
      </c>
      <c r="G47" s="364"/>
      <c r="H47" s="26"/>
      <c r="I47" s="26"/>
      <c r="J47" s="101"/>
      <c r="K47" s="101"/>
      <c r="L47" s="101"/>
      <c r="M47" s="26"/>
      <c r="N47" s="26"/>
      <c r="O47" s="26"/>
      <c r="P47" s="26"/>
      <c r="Q47" s="26"/>
      <c r="R47" s="26"/>
      <c r="S47" s="26"/>
      <c r="T47" s="26"/>
    </row>
    <row r="48" spans="1:20" s="25" customFormat="1" ht="12.75">
      <c r="A48" s="407"/>
      <c r="B48" s="12" t="s">
        <v>449</v>
      </c>
      <c r="C48" s="12" t="s">
        <v>144</v>
      </c>
      <c r="D48" s="119"/>
      <c r="E48" s="119"/>
      <c r="F48" s="119"/>
      <c r="G48" s="364"/>
      <c r="H48" s="26"/>
      <c r="I48" s="26"/>
      <c r="J48" s="101"/>
      <c r="K48" s="101"/>
      <c r="L48" s="101"/>
      <c r="M48" s="26"/>
      <c r="N48" s="26"/>
    </row>
    <row r="49" spans="1:14" s="25" customFormat="1" ht="51">
      <c r="A49" s="407">
        <v>1</v>
      </c>
      <c r="B49" s="12" t="s">
        <v>450</v>
      </c>
      <c r="C49" s="12" t="s">
        <v>308</v>
      </c>
      <c r="D49" s="432">
        <v>249160900</v>
      </c>
      <c r="E49" s="119">
        <v>397394437</v>
      </c>
      <c r="F49" s="429">
        <v>883701612</v>
      </c>
      <c r="G49" s="364"/>
      <c r="H49" s="26"/>
      <c r="I49" s="26"/>
      <c r="J49" s="101"/>
      <c r="K49" s="101"/>
      <c r="L49" s="101"/>
      <c r="M49" s="26"/>
      <c r="N49" s="26"/>
    </row>
    <row r="50" spans="1:14" s="25" customFormat="1" ht="51">
      <c r="A50" s="407">
        <v>2</v>
      </c>
      <c r="B50" s="12" t="s">
        <v>604</v>
      </c>
      <c r="C50" s="12" t="s">
        <v>309</v>
      </c>
      <c r="D50" s="119"/>
      <c r="E50" s="119"/>
      <c r="F50" s="437"/>
      <c r="G50" s="364"/>
      <c r="H50" s="26"/>
      <c r="I50" s="26"/>
      <c r="J50" s="101"/>
      <c r="K50" s="101"/>
      <c r="L50" s="101"/>
      <c r="M50" s="26"/>
      <c r="N50" s="26"/>
    </row>
    <row r="51" spans="1:14" s="25" customFormat="1" ht="51">
      <c r="A51" s="407">
        <v>3</v>
      </c>
      <c r="B51" s="12" t="s">
        <v>451</v>
      </c>
      <c r="C51" s="12" t="s">
        <v>145</v>
      </c>
      <c r="D51" s="119">
        <v>13289219562</v>
      </c>
      <c r="E51" s="119">
        <v>31648726307</v>
      </c>
      <c r="F51" s="429">
        <v>69549223617</v>
      </c>
      <c r="G51" s="364"/>
      <c r="H51" s="26"/>
      <c r="I51" s="26"/>
      <c r="J51" s="101"/>
      <c r="K51" s="101"/>
      <c r="L51" s="101"/>
      <c r="M51" s="26"/>
      <c r="N51" s="26"/>
    </row>
    <row r="52" spans="1:14" s="25" customFormat="1" ht="38.25">
      <c r="A52" s="407">
        <v>4</v>
      </c>
      <c r="B52" s="12" t="s">
        <v>452</v>
      </c>
      <c r="C52" s="12" t="s">
        <v>146</v>
      </c>
      <c r="D52" s="438">
        <v>-33486405773</v>
      </c>
      <c r="E52" s="438">
        <v>-14236024579</v>
      </c>
      <c r="F52" s="432">
        <v>-70599140749</v>
      </c>
      <c r="G52" s="364"/>
      <c r="H52" s="26"/>
      <c r="I52" s="26"/>
      <c r="J52" s="101"/>
      <c r="K52" s="101"/>
      <c r="L52" s="101"/>
      <c r="M52" s="26"/>
      <c r="N52" s="26"/>
    </row>
    <row r="53" spans="1:14" s="25" customFormat="1" ht="25.5">
      <c r="A53" s="407" t="s">
        <v>147</v>
      </c>
      <c r="B53" s="16" t="s">
        <v>453</v>
      </c>
      <c r="C53" s="12" t="s">
        <v>148</v>
      </c>
      <c r="D53" s="120">
        <v>59680010521</v>
      </c>
      <c r="E53" s="120">
        <v>79628035832</v>
      </c>
      <c r="F53" s="120">
        <v>59680010521</v>
      </c>
      <c r="G53" s="364"/>
      <c r="H53" s="26"/>
      <c r="I53" s="26"/>
      <c r="J53" s="101"/>
      <c r="K53" s="101"/>
      <c r="L53" s="101"/>
      <c r="M53" s="26"/>
      <c r="N53" s="26"/>
    </row>
    <row r="54" spans="1:14" s="25" customFormat="1" ht="38.25">
      <c r="A54" s="407" t="s">
        <v>262</v>
      </c>
      <c r="B54" s="16" t="s">
        <v>454</v>
      </c>
      <c r="C54" s="12" t="s">
        <v>263</v>
      </c>
      <c r="D54" s="120"/>
      <c r="E54" s="120"/>
      <c r="F54" s="119"/>
      <c r="G54" s="364"/>
      <c r="H54" s="26"/>
      <c r="I54" s="26"/>
      <c r="J54" s="26"/>
      <c r="L54" s="26"/>
      <c r="M54" s="26"/>
      <c r="N54" s="26"/>
    </row>
    <row r="55" spans="1:14" s="25" customFormat="1" ht="38.25">
      <c r="A55" s="407"/>
      <c r="B55" s="12" t="s">
        <v>455</v>
      </c>
      <c r="C55" s="12" t="s">
        <v>264</v>
      </c>
      <c r="D55" s="439"/>
      <c r="E55" s="439"/>
      <c r="F55" s="119"/>
      <c r="G55" s="364"/>
      <c r="H55" s="26"/>
      <c r="I55" s="26"/>
      <c r="J55" s="26"/>
      <c r="L55" s="26"/>
      <c r="M55" s="26"/>
      <c r="N55" s="26"/>
    </row>
    <row r="56" spans="1:14">
      <c r="A56" s="67"/>
      <c r="B56" s="67"/>
      <c r="C56" s="68"/>
      <c r="D56" s="68"/>
      <c r="E56" s="102"/>
      <c r="F56" s="53"/>
    </row>
    <row r="57" spans="1:14" s="45" customFormat="1" ht="12.75">
      <c r="A57" s="66" t="s">
        <v>178</v>
      </c>
      <c r="B57" s="67"/>
      <c r="C57" s="68"/>
      <c r="D57" s="69" t="s">
        <v>179</v>
      </c>
      <c r="E57" s="69"/>
      <c r="F57" s="53"/>
    </row>
    <row r="58" spans="1:14" s="45" customFormat="1" ht="12.75">
      <c r="A58" s="70" t="s">
        <v>180</v>
      </c>
      <c r="B58" s="67"/>
      <c r="C58" s="68"/>
      <c r="D58" s="71" t="s">
        <v>181</v>
      </c>
      <c r="E58" s="71"/>
      <c r="F58" s="53"/>
    </row>
    <row r="59" spans="1:14" s="45" customFormat="1" ht="12.75">
      <c r="A59" s="67"/>
      <c r="B59" s="67"/>
      <c r="C59" s="68"/>
      <c r="D59" s="68"/>
      <c r="E59" s="68"/>
      <c r="F59" s="53"/>
    </row>
    <row r="60" spans="1:14" s="45" customFormat="1" ht="12.75">
      <c r="A60" s="67"/>
      <c r="B60" s="67"/>
      <c r="C60" s="68"/>
      <c r="D60" s="68"/>
      <c r="E60" s="68"/>
      <c r="F60" s="53"/>
    </row>
    <row r="61" spans="1:14" s="45" customFormat="1" ht="12.75">
      <c r="A61" s="67"/>
      <c r="B61" s="67"/>
      <c r="C61" s="68"/>
      <c r="D61" s="68"/>
      <c r="E61" s="68"/>
      <c r="F61" s="53"/>
    </row>
    <row r="62" spans="1:14" s="45" customFormat="1" ht="12.75">
      <c r="A62" s="67"/>
      <c r="B62" s="67"/>
      <c r="C62" s="68"/>
      <c r="D62" s="68"/>
      <c r="E62" s="68"/>
      <c r="F62" s="53"/>
    </row>
    <row r="63" spans="1:14" s="45" customFormat="1" ht="12.75">
      <c r="A63" s="67"/>
      <c r="B63" s="67"/>
      <c r="C63" s="68"/>
      <c r="D63" s="68"/>
      <c r="E63" s="68"/>
      <c r="F63" s="53"/>
    </row>
    <row r="64" spans="1:14" s="45" customFormat="1" ht="12.75">
      <c r="A64" s="67"/>
      <c r="B64" s="67"/>
      <c r="C64" s="68"/>
      <c r="D64" s="68"/>
      <c r="E64" s="68"/>
      <c r="F64" s="53"/>
    </row>
    <row r="65" spans="1:6" s="45" customFormat="1" ht="12.75">
      <c r="A65" s="72"/>
      <c r="B65" s="72"/>
      <c r="C65" s="68"/>
      <c r="D65" s="73"/>
      <c r="E65" s="73"/>
      <c r="F65" s="53"/>
    </row>
    <row r="66" spans="1:6" s="45" customFormat="1" ht="12.75">
      <c r="A66" s="66" t="s">
        <v>240</v>
      </c>
      <c r="B66" s="67"/>
      <c r="C66" s="68"/>
      <c r="D66" s="69" t="s">
        <v>498</v>
      </c>
      <c r="E66" s="69"/>
      <c r="F66" s="53"/>
    </row>
    <row r="67" spans="1:6" s="45" customFormat="1" ht="12.75">
      <c r="A67" s="66" t="s">
        <v>499</v>
      </c>
      <c r="B67" s="67"/>
      <c r="C67" s="68"/>
      <c r="D67" s="69"/>
      <c r="E67" s="69"/>
      <c r="F67" s="53"/>
    </row>
    <row r="68" spans="1:6" s="45" customFormat="1" ht="12.75">
      <c r="A68" s="62" t="s">
        <v>241</v>
      </c>
      <c r="B68" s="67"/>
      <c r="C68" s="68"/>
      <c r="D68" s="68"/>
      <c r="E68" s="68"/>
      <c r="F68" s="53"/>
    </row>
    <row r="69" spans="1:6">
      <c r="A69" s="67"/>
      <c r="B69" s="67"/>
      <c r="C69" s="68"/>
      <c r="D69" s="68"/>
      <c r="E69" s="102"/>
      <c r="F69" s="53"/>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0" orientation="portrait" r:id="rId1"/>
  <rowBreaks count="1" manualBreakCount="1">
    <brk id="32"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1"/>
  <sheetViews>
    <sheetView tabSelected="1" view="pageBreakPreview" topLeftCell="A52" zoomScale="85" zoomScaleNormal="100" zoomScaleSheetLayoutView="85" workbookViewId="0">
      <selection activeCell="B35" sqref="B35"/>
    </sheetView>
  </sheetViews>
  <sheetFormatPr defaultRowHeight="15"/>
  <cols>
    <col min="1" max="1" width="6" style="386" customWidth="1"/>
    <col min="2" max="2" width="32.140625" style="365" customWidth="1"/>
    <col min="3" max="3" width="12.28515625" style="365" customWidth="1"/>
    <col min="4" max="4" width="14.85546875" style="365" customWidth="1"/>
    <col min="5" max="5" width="20" style="365" customWidth="1"/>
    <col min="6" max="6" width="24.42578125" style="365" customWidth="1"/>
    <col min="7" max="7" width="18.42578125" style="365" customWidth="1"/>
    <col min="8" max="8" width="2.5703125" style="365" customWidth="1"/>
    <col min="9" max="10" width="9.28515625" style="365" bestFit="1" customWidth="1"/>
    <col min="11" max="11" width="12.28515625" style="365" bestFit="1" customWidth="1"/>
    <col min="12" max="12" width="9.28515625" style="365" bestFit="1" customWidth="1"/>
    <col min="13" max="16384" width="9.140625" style="365"/>
  </cols>
  <sheetData>
    <row r="1" spans="1:8" ht="25.5" customHeight="1">
      <c r="A1" s="488" t="s">
        <v>591</v>
      </c>
      <c r="B1" s="488"/>
      <c r="C1" s="488"/>
      <c r="D1" s="488"/>
      <c r="E1" s="488"/>
      <c r="F1" s="488"/>
      <c r="G1" s="488"/>
      <c r="H1" s="357"/>
    </row>
    <row r="2" spans="1:8" ht="29.25" customHeight="1">
      <c r="A2" s="496" t="s">
        <v>592</v>
      </c>
      <c r="B2" s="496"/>
      <c r="C2" s="496"/>
      <c r="D2" s="496"/>
      <c r="E2" s="496"/>
      <c r="F2" s="496"/>
      <c r="G2" s="496"/>
      <c r="H2" s="366"/>
    </row>
    <row r="3" spans="1:8">
      <c r="A3" s="480" t="s">
        <v>286</v>
      </c>
      <c r="B3" s="480"/>
      <c r="C3" s="480"/>
      <c r="D3" s="480"/>
      <c r="E3" s="480"/>
      <c r="F3" s="480"/>
      <c r="G3" s="480"/>
      <c r="H3" s="356"/>
    </row>
    <row r="4" spans="1:8">
      <c r="A4" s="480"/>
      <c r="B4" s="480"/>
      <c r="C4" s="480"/>
      <c r="D4" s="480"/>
      <c r="E4" s="480"/>
      <c r="F4" s="480"/>
      <c r="G4" s="480"/>
      <c r="H4" s="356"/>
    </row>
    <row r="5" spans="1:8">
      <c r="A5" s="495" t="str">
        <f>'ngay thang'!B12</f>
        <v>Tại ngày 31 tháng 03 năm 2020/As at 31 March 2021</v>
      </c>
      <c r="B5" s="495"/>
      <c r="C5" s="495"/>
      <c r="D5" s="495"/>
      <c r="E5" s="495"/>
      <c r="F5" s="495"/>
      <c r="G5" s="495"/>
      <c r="H5" s="358"/>
    </row>
    <row r="6" spans="1:8">
      <c r="A6" s="358"/>
      <c r="B6" s="358"/>
      <c r="C6" s="358"/>
      <c r="D6" s="358"/>
      <c r="E6" s="358"/>
      <c r="F6" s="45"/>
      <c r="G6" s="45"/>
      <c r="H6" s="45"/>
    </row>
    <row r="7" spans="1:8" ht="31.5" customHeight="1">
      <c r="A7" s="477" t="s">
        <v>248</v>
      </c>
      <c r="B7" s="477"/>
      <c r="C7" s="477" t="s">
        <v>316</v>
      </c>
      <c r="D7" s="477"/>
      <c r="E7" s="477"/>
      <c r="F7" s="477"/>
      <c r="G7" s="45"/>
      <c r="H7" s="45"/>
    </row>
    <row r="8" spans="1:8" ht="29.25" customHeight="1">
      <c r="A8" s="477" t="s">
        <v>246</v>
      </c>
      <c r="B8" s="477"/>
      <c r="C8" s="477" t="s">
        <v>496</v>
      </c>
      <c r="D8" s="477"/>
      <c r="E8" s="477"/>
      <c r="F8" s="477"/>
      <c r="G8" s="41"/>
      <c r="H8" s="103"/>
    </row>
    <row r="9" spans="1:8" ht="29.25" customHeight="1">
      <c r="A9" s="475" t="s">
        <v>245</v>
      </c>
      <c r="B9" s="475"/>
      <c r="C9" s="475" t="s">
        <v>247</v>
      </c>
      <c r="D9" s="475"/>
      <c r="E9" s="475"/>
      <c r="F9" s="475"/>
      <c r="G9" s="43"/>
      <c r="H9" s="103"/>
    </row>
    <row r="10" spans="1:8" ht="29.25" customHeight="1">
      <c r="A10" s="475" t="s">
        <v>249</v>
      </c>
      <c r="B10" s="475"/>
      <c r="C10" s="475" t="str">
        <f>'ngay thang'!B14</f>
        <v>Ngày 05 tháng 04 năm 2021
05 April 2021</v>
      </c>
      <c r="D10" s="475"/>
      <c r="E10" s="475"/>
      <c r="F10" s="475"/>
      <c r="G10" s="43"/>
      <c r="H10" s="367"/>
    </row>
    <row r="11" spans="1:8" ht="23.25" customHeight="1">
      <c r="A11" s="354"/>
      <c r="B11" s="354"/>
      <c r="C11" s="354"/>
      <c r="D11" s="354"/>
      <c r="E11" s="354"/>
      <c r="F11" s="354"/>
      <c r="G11" s="43"/>
      <c r="H11" s="367"/>
    </row>
    <row r="12" spans="1:8" s="370" customFormat="1" ht="18.75" customHeight="1">
      <c r="A12" s="368" t="s">
        <v>289</v>
      </c>
      <c r="B12" s="442"/>
      <c r="C12" s="442"/>
      <c r="D12" s="442"/>
      <c r="E12" s="442"/>
      <c r="F12" s="442"/>
      <c r="G12" s="442"/>
      <c r="H12" s="369"/>
    </row>
    <row r="13" spans="1:8" s="373" customFormat="1" ht="63" customHeight="1">
      <c r="A13" s="8" t="s">
        <v>204</v>
      </c>
      <c r="B13" s="8" t="s">
        <v>205</v>
      </c>
      <c r="C13" s="8" t="s">
        <v>203</v>
      </c>
      <c r="D13" s="8" t="s">
        <v>234</v>
      </c>
      <c r="E13" s="8" t="s">
        <v>206</v>
      </c>
      <c r="F13" s="8" t="s">
        <v>207</v>
      </c>
      <c r="G13" s="371" t="s">
        <v>208</v>
      </c>
      <c r="H13" s="372"/>
    </row>
    <row r="14" spans="1:8" s="373" customFormat="1" ht="63" customHeight="1">
      <c r="A14" s="8" t="s">
        <v>46</v>
      </c>
      <c r="B14" s="374" t="s">
        <v>605</v>
      </c>
      <c r="C14" s="8"/>
      <c r="D14" s="8"/>
      <c r="E14" s="8"/>
      <c r="F14" s="8"/>
      <c r="G14" s="371"/>
      <c r="H14" s="372"/>
    </row>
    <row r="15" spans="1:8" s="29" customFormat="1" ht="51">
      <c r="A15" s="30" t="s">
        <v>56</v>
      </c>
      <c r="B15" s="30" t="s">
        <v>606</v>
      </c>
      <c r="C15" s="30">
        <v>2246</v>
      </c>
      <c r="D15" s="122"/>
      <c r="E15" s="122"/>
      <c r="F15" s="122"/>
      <c r="G15" s="123"/>
    </row>
    <row r="16" spans="1:8" s="27" customFormat="1">
      <c r="A16" s="31">
        <v>1</v>
      </c>
      <c r="B16" s="31"/>
      <c r="C16" s="31">
        <v>2246.1</v>
      </c>
      <c r="D16" s="440"/>
      <c r="E16" s="440"/>
      <c r="F16" s="124"/>
      <c r="G16" s="125"/>
      <c r="H16" s="104"/>
    </row>
    <row r="17" spans="1:16" s="27" customFormat="1">
      <c r="A17" s="31">
        <v>2</v>
      </c>
      <c r="B17" s="31"/>
      <c r="C17" s="31">
        <v>2246.1999999999998</v>
      </c>
      <c r="D17" s="440"/>
      <c r="E17" s="440"/>
      <c r="F17" s="124"/>
      <c r="G17" s="125"/>
      <c r="H17" s="104"/>
    </row>
    <row r="18" spans="1:16" s="29" customFormat="1" ht="25.5">
      <c r="A18" s="30"/>
      <c r="B18" s="30" t="s">
        <v>349</v>
      </c>
      <c r="C18" s="30">
        <v>2247</v>
      </c>
      <c r="D18" s="122"/>
      <c r="E18" s="122"/>
      <c r="F18" s="122"/>
      <c r="G18" s="126"/>
      <c r="H18" s="104"/>
    </row>
    <row r="19" spans="1:16" s="29" customFormat="1" ht="76.5">
      <c r="A19" s="30" t="s">
        <v>133</v>
      </c>
      <c r="B19" s="30" t="s">
        <v>607</v>
      </c>
      <c r="C19" s="30">
        <v>2248</v>
      </c>
      <c r="D19" s="122"/>
      <c r="E19" s="122"/>
      <c r="F19" s="122"/>
      <c r="G19" s="126"/>
      <c r="H19" s="104"/>
    </row>
    <row r="20" spans="1:16" s="27" customFormat="1" ht="25.5">
      <c r="A20" s="31"/>
      <c r="B20" s="31" t="s">
        <v>350</v>
      </c>
      <c r="C20" s="31">
        <v>2249</v>
      </c>
      <c r="D20" s="124"/>
      <c r="E20" s="124"/>
      <c r="F20" s="124"/>
      <c r="G20" s="125"/>
    </row>
    <row r="21" spans="1:16" s="29" customFormat="1" ht="25.5">
      <c r="A21" s="30"/>
      <c r="B21" s="30" t="s">
        <v>351</v>
      </c>
      <c r="C21" s="30">
        <v>2250</v>
      </c>
      <c r="D21" s="122"/>
      <c r="E21" s="122"/>
      <c r="F21" s="122"/>
      <c r="G21" s="125"/>
    </row>
    <row r="22" spans="1:16" s="29" customFormat="1" ht="25.5">
      <c r="A22" s="30" t="s">
        <v>133</v>
      </c>
      <c r="B22" s="30" t="s">
        <v>352</v>
      </c>
      <c r="C22" s="30">
        <v>2251</v>
      </c>
      <c r="D22" s="122"/>
      <c r="E22" s="122"/>
      <c r="F22" s="122"/>
      <c r="G22" s="126"/>
    </row>
    <row r="23" spans="1:16" s="27" customFormat="1">
      <c r="A23" s="31" t="s">
        <v>265</v>
      </c>
      <c r="B23" s="31" t="s">
        <v>674</v>
      </c>
      <c r="C23" s="31" t="s">
        <v>473</v>
      </c>
      <c r="D23" s="440">
        <v>50000</v>
      </c>
      <c r="E23" s="441">
        <v>100020.42</v>
      </c>
      <c r="F23" s="124">
        <v>5001021000</v>
      </c>
      <c r="G23" s="125">
        <f t="shared" ref="G23:G32" si="0">IFERROR(F23/$F$62," ")</f>
        <v>7.642948585868567E-2</v>
      </c>
      <c r="M23" s="104"/>
      <c r="N23" s="104"/>
      <c r="O23" s="104"/>
      <c r="P23" s="104">
        <f t="shared" ref="P23:P62" si="1">+L23-G23</f>
        <v>-7.642948585868567E-2</v>
      </c>
    </row>
    <row r="24" spans="1:16" s="27" customFormat="1">
      <c r="A24" s="31">
        <v>2</v>
      </c>
      <c r="B24" s="31" t="s">
        <v>483</v>
      </c>
      <c r="C24" s="31" t="s">
        <v>474</v>
      </c>
      <c r="D24" s="440">
        <v>55000</v>
      </c>
      <c r="E24" s="441">
        <v>102240.16</v>
      </c>
      <c r="F24" s="124">
        <v>5623208800</v>
      </c>
      <c r="G24" s="125">
        <f t="shared" si="0"/>
        <v>8.5938242902806605E-2</v>
      </c>
      <c r="M24" s="104"/>
      <c r="N24" s="104"/>
      <c r="O24" s="104"/>
      <c r="P24" s="104">
        <f t="shared" si="1"/>
        <v>-8.5938242902806605E-2</v>
      </c>
    </row>
    <row r="25" spans="1:16" s="27" customFormat="1">
      <c r="A25" s="31">
        <v>3</v>
      </c>
      <c r="B25" s="31" t="s">
        <v>588</v>
      </c>
      <c r="C25" s="31" t="s">
        <v>475</v>
      </c>
      <c r="D25" s="440">
        <v>28000</v>
      </c>
      <c r="E25" s="441">
        <v>102437.29</v>
      </c>
      <c r="F25" s="124">
        <v>2868244120</v>
      </c>
      <c r="G25" s="125">
        <f t="shared" si="0"/>
        <v>4.3834733629152592E-2</v>
      </c>
      <c r="M25" s="104"/>
      <c r="N25" s="104"/>
      <c r="O25" s="104"/>
      <c r="P25" s="104">
        <f t="shared" si="1"/>
        <v>-4.3834733629152592E-2</v>
      </c>
    </row>
    <row r="26" spans="1:16" s="27" customFormat="1">
      <c r="A26" s="31">
        <v>4</v>
      </c>
      <c r="B26" s="31" t="s">
        <v>579</v>
      </c>
      <c r="C26" s="31" t="s">
        <v>476</v>
      </c>
      <c r="D26" s="440">
        <v>9410</v>
      </c>
      <c r="E26" s="441">
        <v>100578.72</v>
      </c>
      <c r="F26" s="124">
        <v>946445755</v>
      </c>
      <c r="G26" s="125">
        <f t="shared" si="0"/>
        <v>1.446431887564271E-2</v>
      </c>
      <c r="M26" s="104"/>
      <c r="N26" s="104"/>
      <c r="O26" s="104"/>
      <c r="P26" s="104">
        <f t="shared" si="1"/>
        <v>-1.446431887564271E-2</v>
      </c>
    </row>
    <row r="27" spans="1:16" s="27" customFormat="1">
      <c r="A27" s="31">
        <v>5</v>
      </c>
      <c r="B27" s="31" t="s">
        <v>580</v>
      </c>
      <c r="C27" s="31" t="s">
        <v>477</v>
      </c>
      <c r="D27" s="440">
        <v>33156</v>
      </c>
      <c r="E27" s="441">
        <v>100203.46</v>
      </c>
      <c r="F27" s="124">
        <v>3322345920</v>
      </c>
      <c r="G27" s="125">
        <f t="shared" si="0"/>
        <v>5.0774669914463874E-2</v>
      </c>
      <c r="M27" s="104"/>
      <c r="N27" s="104"/>
      <c r="O27" s="104"/>
      <c r="P27" s="104">
        <f t="shared" si="1"/>
        <v>-5.0774669914463874E-2</v>
      </c>
    </row>
    <row r="28" spans="1:16" s="27" customFormat="1">
      <c r="A28" s="31">
        <v>6</v>
      </c>
      <c r="B28" s="31" t="s">
        <v>484</v>
      </c>
      <c r="C28" s="31" t="s">
        <v>485</v>
      </c>
      <c r="D28" s="440">
        <v>5000</v>
      </c>
      <c r="E28" s="441">
        <v>99998.95</v>
      </c>
      <c r="F28" s="124">
        <v>499994750</v>
      </c>
      <c r="G28" s="125">
        <f t="shared" si="0"/>
        <v>7.641307979818936E-3</v>
      </c>
      <c r="M28" s="104"/>
      <c r="N28" s="104"/>
      <c r="O28" s="104"/>
      <c r="P28" s="104">
        <f t="shared" si="1"/>
        <v>-7.641307979818936E-3</v>
      </c>
    </row>
    <row r="29" spans="1:16" s="27" customFormat="1">
      <c r="A29" s="31">
        <v>7</v>
      </c>
      <c r="B29" s="31" t="s">
        <v>581</v>
      </c>
      <c r="C29" s="31" t="s">
        <v>486</v>
      </c>
      <c r="D29" s="440">
        <v>14775</v>
      </c>
      <c r="E29" s="441">
        <v>101508.34</v>
      </c>
      <c r="F29" s="124">
        <v>1499785724</v>
      </c>
      <c r="G29" s="125">
        <f t="shared" si="0"/>
        <v>2.2920889910983507E-2</v>
      </c>
      <c r="M29" s="104"/>
      <c r="N29" s="104"/>
      <c r="O29" s="104"/>
      <c r="P29" s="104">
        <f t="shared" si="1"/>
        <v>-2.2920889910983507E-2</v>
      </c>
    </row>
    <row r="30" spans="1:16" s="27" customFormat="1">
      <c r="A30" s="31">
        <v>8</v>
      </c>
      <c r="B30" s="31" t="s">
        <v>586</v>
      </c>
      <c r="C30" s="31">
        <v>2251.8000000000002</v>
      </c>
      <c r="D30" s="440">
        <v>100000</v>
      </c>
      <c r="E30" s="441">
        <v>100121.86</v>
      </c>
      <c r="F30" s="124">
        <v>10012186000</v>
      </c>
      <c r="G30" s="125">
        <f t="shared" si="0"/>
        <v>0.15301400020146499</v>
      </c>
      <c r="M30" s="104"/>
      <c r="N30" s="104"/>
      <c r="O30" s="104"/>
      <c r="P30" s="104">
        <f t="shared" si="1"/>
        <v>-0.15301400020146499</v>
      </c>
    </row>
    <row r="31" spans="1:16" s="27" customFormat="1">
      <c r="A31" s="31">
        <v>9</v>
      </c>
      <c r="B31" s="31" t="s">
        <v>578</v>
      </c>
      <c r="C31" s="31">
        <v>2251.9</v>
      </c>
      <c r="D31" s="440">
        <v>95199</v>
      </c>
      <c r="E31" s="441">
        <v>100836.06</v>
      </c>
      <c r="F31" s="124">
        <v>9599492076</v>
      </c>
      <c r="G31" s="125">
        <f t="shared" si="0"/>
        <v>0.14670689122745278</v>
      </c>
      <c r="M31" s="104"/>
      <c r="N31" s="104"/>
      <c r="O31" s="104"/>
      <c r="P31" s="104">
        <f t="shared" si="1"/>
        <v>-0.14670689122745278</v>
      </c>
    </row>
    <row r="32" spans="1:16" s="27" customFormat="1">
      <c r="A32" s="31">
        <v>10</v>
      </c>
      <c r="B32" s="31" t="s">
        <v>590</v>
      </c>
      <c r="C32" s="31" t="s">
        <v>575</v>
      </c>
      <c r="D32" s="440">
        <v>70000</v>
      </c>
      <c r="E32" s="441">
        <v>100638.78</v>
      </c>
      <c r="F32" s="124">
        <v>7044714600</v>
      </c>
      <c r="G32" s="125">
        <f t="shared" si="0"/>
        <v>0.10766279823643542</v>
      </c>
      <c r="M32" s="104"/>
      <c r="N32" s="104"/>
      <c r="O32" s="104"/>
      <c r="P32" s="104">
        <f t="shared" si="1"/>
        <v>-0.10766279823643542</v>
      </c>
    </row>
    <row r="33" spans="1:16" s="27" customFormat="1">
      <c r="A33" s="31">
        <v>11</v>
      </c>
      <c r="B33" s="31" t="s">
        <v>582</v>
      </c>
      <c r="C33" s="31" t="s">
        <v>576</v>
      </c>
      <c r="D33" s="440">
        <v>2940</v>
      </c>
      <c r="E33" s="441">
        <v>103209.66</v>
      </c>
      <c r="F33" s="124">
        <v>303436400</v>
      </c>
      <c r="G33" s="125">
        <f t="shared" ref="G33:G36" si="2">IFERROR(F33/$F$62," ")</f>
        <v>4.6373506615570072E-3</v>
      </c>
      <c r="M33" s="104"/>
      <c r="N33" s="104"/>
      <c r="O33" s="104"/>
      <c r="P33" s="104">
        <f t="shared" si="1"/>
        <v>-4.6373506615570072E-3</v>
      </c>
    </row>
    <row r="34" spans="1:16" s="27" customFormat="1">
      <c r="A34" s="31">
        <v>12</v>
      </c>
      <c r="B34" s="31"/>
      <c r="C34" s="31" t="s">
        <v>577</v>
      </c>
      <c r="D34" s="440"/>
      <c r="E34" s="441"/>
      <c r="F34" s="124"/>
      <c r="G34" s="125">
        <f t="shared" si="2"/>
        <v>0</v>
      </c>
      <c r="M34" s="104"/>
      <c r="N34" s="104"/>
      <c r="O34" s="104"/>
      <c r="P34" s="104">
        <f t="shared" si="1"/>
        <v>0</v>
      </c>
    </row>
    <row r="35" spans="1:16" s="27" customFormat="1">
      <c r="A35" s="31">
        <v>13</v>
      </c>
      <c r="B35" s="31"/>
      <c r="C35" s="31" t="s">
        <v>583</v>
      </c>
      <c r="D35" s="440"/>
      <c r="E35" s="441"/>
      <c r="F35" s="124"/>
      <c r="G35" s="125">
        <f t="shared" si="2"/>
        <v>0</v>
      </c>
      <c r="M35" s="104"/>
      <c r="N35" s="104"/>
      <c r="O35" s="104"/>
      <c r="P35" s="104">
        <f t="shared" si="1"/>
        <v>0</v>
      </c>
    </row>
    <row r="36" spans="1:16" s="27" customFormat="1">
      <c r="A36" s="31">
        <v>14</v>
      </c>
      <c r="B36" s="31"/>
      <c r="C36" s="31" t="s">
        <v>584</v>
      </c>
      <c r="D36" s="440"/>
      <c r="E36" s="441"/>
      <c r="F36" s="124"/>
      <c r="G36" s="125">
        <f t="shared" si="2"/>
        <v>0</v>
      </c>
      <c r="M36" s="104"/>
      <c r="N36" s="104"/>
      <c r="O36" s="104"/>
      <c r="P36" s="104">
        <f t="shared" si="1"/>
        <v>0</v>
      </c>
    </row>
    <row r="37" spans="1:16" s="27" customFormat="1">
      <c r="A37" s="31"/>
      <c r="B37" s="31"/>
      <c r="C37" s="31" t="s">
        <v>585</v>
      </c>
      <c r="D37" s="440"/>
      <c r="E37" s="441"/>
      <c r="F37" s="124"/>
      <c r="G37" s="125"/>
      <c r="M37" s="104"/>
      <c r="N37" s="104"/>
      <c r="O37" s="104"/>
      <c r="P37" s="104">
        <f t="shared" si="1"/>
        <v>0</v>
      </c>
    </row>
    <row r="38" spans="1:16" s="27" customFormat="1" ht="25.5">
      <c r="A38" s="31"/>
      <c r="B38" s="30" t="s">
        <v>349</v>
      </c>
      <c r="C38" s="31">
        <v>2252</v>
      </c>
      <c r="D38" s="122">
        <f>SUM(D23:D37)</f>
        <v>463480</v>
      </c>
      <c r="E38" s="124"/>
      <c r="F38" s="122">
        <f>SUM(F23:F37)</f>
        <v>46720875145</v>
      </c>
      <c r="G38" s="126">
        <f t="shared" ref="G38:G53" si="3">IFERROR(F38/$F$62," ")</f>
        <v>0.71402468939846409</v>
      </c>
      <c r="M38" s="104"/>
      <c r="N38" s="104"/>
      <c r="O38" s="104"/>
      <c r="P38" s="104">
        <f t="shared" si="1"/>
        <v>-0.71402468939846409</v>
      </c>
    </row>
    <row r="39" spans="1:16" s="29" customFormat="1" ht="26.25" customHeight="1">
      <c r="A39" s="30" t="s">
        <v>266</v>
      </c>
      <c r="B39" s="30" t="s">
        <v>353</v>
      </c>
      <c r="C39" s="30">
        <v>2253</v>
      </c>
      <c r="D39" s="122"/>
      <c r="E39" s="122"/>
      <c r="F39" s="122"/>
      <c r="G39" s="125">
        <f t="shared" si="3"/>
        <v>0</v>
      </c>
      <c r="M39" s="104"/>
      <c r="N39" s="104"/>
      <c r="O39" s="104"/>
      <c r="P39" s="104">
        <f t="shared" si="1"/>
        <v>0</v>
      </c>
    </row>
    <row r="40" spans="1:16" s="27" customFormat="1" ht="24" customHeight="1">
      <c r="A40" s="31" t="s">
        <v>265</v>
      </c>
      <c r="B40" s="31" t="s">
        <v>354</v>
      </c>
      <c r="C40" s="31">
        <v>2253.1</v>
      </c>
      <c r="D40" s="124"/>
      <c r="E40" s="124"/>
      <c r="F40" s="124"/>
      <c r="G40" s="125">
        <f t="shared" si="3"/>
        <v>0</v>
      </c>
      <c r="M40" s="104"/>
      <c r="N40" s="104"/>
      <c r="O40" s="104"/>
      <c r="P40" s="104">
        <f t="shared" si="1"/>
        <v>0</v>
      </c>
    </row>
    <row r="41" spans="1:16" s="27" customFormat="1" ht="25.5">
      <c r="A41" s="30"/>
      <c r="B41" s="30" t="s">
        <v>349</v>
      </c>
      <c r="C41" s="30">
        <v>2254</v>
      </c>
      <c r="D41" s="122"/>
      <c r="E41" s="122"/>
      <c r="F41" s="122"/>
      <c r="G41" s="125">
        <f t="shared" si="3"/>
        <v>0</v>
      </c>
      <c r="M41" s="104"/>
      <c r="N41" s="104"/>
      <c r="O41" s="104"/>
      <c r="P41" s="104">
        <f t="shared" si="1"/>
        <v>0</v>
      </c>
    </row>
    <row r="42" spans="1:16" s="29" customFormat="1" ht="25.5">
      <c r="A42" s="30"/>
      <c r="B42" s="30" t="s">
        <v>355</v>
      </c>
      <c r="C42" s="30">
        <v>2255</v>
      </c>
      <c r="D42" s="122">
        <f>D38</f>
        <v>463480</v>
      </c>
      <c r="E42" s="122"/>
      <c r="F42" s="122">
        <f>F38</f>
        <v>46720875145</v>
      </c>
      <c r="G42" s="126">
        <f t="shared" si="3"/>
        <v>0.71402468939846409</v>
      </c>
      <c r="M42" s="104"/>
      <c r="N42" s="104"/>
      <c r="O42" s="104"/>
      <c r="P42" s="104">
        <f t="shared" si="1"/>
        <v>-0.71402468939846409</v>
      </c>
    </row>
    <row r="43" spans="1:16" s="29" customFormat="1" ht="25.5">
      <c r="A43" s="30" t="s">
        <v>267</v>
      </c>
      <c r="B43" s="30" t="s">
        <v>356</v>
      </c>
      <c r="C43" s="30">
        <v>2256</v>
      </c>
      <c r="D43" s="122"/>
      <c r="E43" s="122"/>
      <c r="F43" s="122"/>
      <c r="G43" s="125">
        <f t="shared" si="3"/>
        <v>0</v>
      </c>
      <c r="M43" s="104"/>
      <c r="N43" s="104"/>
      <c r="O43" s="104"/>
      <c r="P43" s="104">
        <f t="shared" si="1"/>
        <v>0</v>
      </c>
    </row>
    <row r="44" spans="1:16" s="27" customFormat="1" ht="25.5">
      <c r="A44" s="31">
        <v>1</v>
      </c>
      <c r="B44" s="31" t="s">
        <v>456</v>
      </c>
      <c r="C44" s="31">
        <v>2256.1</v>
      </c>
      <c r="D44" s="124"/>
      <c r="E44" s="124"/>
      <c r="F44" s="124">
        <v>583232827</v>
      </c>
      <c r="G44" s="125">
        <f t="shared" si="3"/>
        <v>8.9134169009723752E-3</v>
      </c>
      <c r="M44" s="104"/>
      <c r="N44" s="104"/>
      <c r="O44" s="104"/>
      <c r="P44" s="104">
        <f t="shared" si="1"/>
        <v>-8.9134169009723752E-3</v>
      </c>
    </row>
    <row r="45" spans="1:16" s="27" customFormat="1" ht="25.5">
      <c r="A45" s="31">
        <v>2</v>
      </c>
      <c r="B45" s="31" t="s">
        <v>495</v>
      </c>
      <c r="C45" s="31">
        <v>2256.1999999999998</v>
      </c>
      <c r="D45" s="124"/>
      <c r="E45" s="124"/>
      <c r="F45" s="124">
        <v>251950684</v>
      </c>
      <c r="G45" s="125">
        <f t="shared" si="3"/>
        <v>3.8505059746528122E-3</v>
      </c>
      <c r="M45" s="104"/>
      <c r="N45" s="104"/>
      <c r="O45" s="104"/>
      <c r="P45" s="104">
        <f t="shared" si="1"/>
        <v>-3.8505059746528122E-3</v>
      </c>
    </row>
    <row r="46" spans="1:16" s="27" customFormat="1" ht="25.5">
      <c r="A46" s="31">
        <v>3</v>
      </c>
      <c r="B46" s="31" t="s">
        <v>457</v>
      </c>
      <c r="C46" s="31">
        <v>2256.3000000000002</v>
      </c>
      <c r="D46" s="124"/>
      <c r="E46" s="124"/>
      <c r="F46" s="124"/>
      <c r="G46" s="125">
        <f t="shared" si="3"/>
        <v>0</v>
      </c>
      <c r="M46" s="104"/>
      <c r="N46" s="104"/>
      <c r="O46" s="104"/>
      <c r="P46" s="104">
        <f t="shared" si="1"/>
        <v>0</v>
      </c>
    </row>
    <row r="47" spans="1:16" s="27" customFormat="1" ht="25.5">
      <c r="A47" s="31">
        <v>4</v>
      </c>
      <c r="B47" s="31" t="s">
        <v>608</v>
      </c>
      <c r="C47" s="31">
        <v>2256.4</v>
      </c>
      <c r="D47" s="124"/>
      <c r="E47" s="124"/>
      <c r="F47" s="124"/>
      <c r="G47" s="125">
        <f t="shared" si="3"/>
        <v>0</v>
      </c>
      <c r="M47" s="104"/>
      <c r="N47" s="104"/>
      <c r="O47" s="104"/>
      <c r="P47" s="104">
        <f t="shared" si="1"/>
        <v>0</v>
      </c>
    </row>
    <row r="48" spans="1:16" s="27" customFormat="1" ht="38.25">
      <c r="A48" s="31">
        <v>5</v>
      </c>
      <c r="B48" s="31" t="s">
        <v>458</v>
      </c>
      <c r="C48" s="31">
        <v>2256.5</v>
      </c>
      <c r="D48" s="124"/>
      <c r="E48" s="124"/>
      <c r="F48" s="124"/>
      <c r="G48" s="125">
        <f t="shared" si="3"/>
        <v>0</v>
      </c>
      <c r="M48" s="104"/>
      <c r="N48" s="104"/>
      <c r="O48" s="104"/>
      <c r="P48" s="104">
        <f t="shared" si="1"/>
        <v>0</v>
      </c>
    </row>
    <row r="49" spans="1:17" s="27" customFormat="1" ht="25.5">
      <c r="A49" s="31">
        <v>6</v>
      </c>
      <c r="B49" s="31" t="s">
        <v>459</v>
      </c>
      <c r="C49" s="31">
        <v>2256.6</v>
      </c>
      <c r="D49" s="124"/>
      <c r="E49" s="124"/>
      <c r="F49" s="124"/>
      <c r="G49" s="125">
        <f t="shared" si="3"/>
        <v>0</v>
      </c>
      <c r="M49" s="104"/>
      <c r="N49" s="104"/>
      <c r="O49" s="104"/>
      <c r="P49" s="104">
        <f t="shared" si="1"/>
        <v>0</v>
      </c>
    </row>
    <row r="50" spans="1:17" s="27" customFormat="1" ht="25.5">
      <c r="A50" s="31">
        <v>9</v>
      </c>
      <c r="B50" s="31" t="s">
        <v>461</v>
      </c>
      <c r="C50" s="31">
        <v>2256.6999999999998</v>
      </c>
      <c r="D50" s="124"/>
      <c r="E50" s="124"/>
      <c r="F50" s="124"/>
      <c r="G50" s="125">
        <f t="shared" si="3"/>
        <v>0</v>
      </c>
      <c r="M50" s="104"/>
      <c r="N50" s="104"/>
      <c r="O50" s="104"/>
      <c r="P50" s="104">
        <f t="shared" si="1"/>
        <v>0</v>
      </c>
    </row>
    <row r="51" spans="1:17" s="29" customFormat="1" ht="25.5">
      <c r="A51" s="30"/>
      <c r="B51" s="30" t="s">
        <v>462</v>
      </c>
      <c r="C51" s="30">
        <v>2257</v>
      </c>
      <c r="D51" s="122"/>
      <c r="E51" s="122"/>
      <c r="F51" s="122">
        <f>F44+F45+F47</f>
        <v>835183511</v>
      </c>
      <c r="G51" s="126">
        <f t="shared" si="3"/>
        <v>1.2763922875625187E-2</v>
      </c>
      <c r="M51" s="104"/>
      <c r="N51" s="104"/>
      <c r="O51" s="104"/>
      <c r="P51" s="104">
        <f t="shared" si="1"/>
        <v>-1.2763922875625187E-2</v>
      </c>
    </row>
    <row r="52" spans="1:17" s="29" customFormat="1" ht="25.5">
      <c r="A52" s="30" t="s">
        <v>268</v>
      </c>
      <c r="B52" s="30" t="s">
        <v>463</v>
      </c>
      <c r="C52" s="30">
        <v>2258</v>
      </c>
      <c r="D52" s="122"/>
      <c r="E52" s="122"/>
      <c r="F52" s="122"/>
      <c r="G52" s="125">
        <f t="shared" si="3"/>
        <v>0</v>
      </c>
      <c r="M52" s="104"/>
      <c r="N52" s="104"/>
      <c r="O52" s="104"/>
      <c r="P52" s="104">
        <f t="shared" si="1"/>
        <v>0</v>
      </c>
    </row>
    <row r="53" spans="1:17" s="27" customFormat="1" ht="25.5">
      <c r="A53" s="31">
        <v>1</v>
      </c>
      <c r="B53" s="31" t="s">
        <v>401</v>
      </c>
      <c r="C53" s="31">
        <v>2259</v>
      </c>
      <c r="D53" s="124"/>
      <c r="E53" s="124"/>
      <c r="F53" s="387">
        <f>SUM(F54:F57)</f>
        <v>9875824375</v>
      </c>
      <c r="G53" s="388">
        <f t="shared" si="3"/>
        <v>0.15093001597312344</v>
      </c>
      <c r="M53" s="104"/>
      <c r="N53" s="104"/>
      <c r="O53" s="104"/>
      <c r="P53" s="104">
        <f t="shared" si="1"/>
        <v>-0.15093001597312344</v>
      </c>
    </row>
    <row r="54" spans="1:17" s="27" customFormat="1" ht="25.5">
      <c r="A54" s="31">
        <v>1.1000000000000001</v>
      </c>
      <c r="B54" s="31" t="s">
        <v>587</v>
      </c>
      <c r="C54" s="31">
        <v>2259.1</v>
      </c>
      <c r="D54" s="124"/>
      <c r="E54" s="124"/>
      <c r="F54" s="124">
        <v>4388167378</v>
      </c>
      <c r="G54" s="389">
        <f>IFERROR(F54/$F$62," ")</f>
        <v>6.7063380970085268E-2</v>
      </c>
      <c r="M54" s="104"/>
      <c r="N54" s="104"/>
      <c r="O54" s="104"/>
      <c r="P54" s="104">
        <f t="shared" si="1"/>
        <v>-6.7063380970085268E-2</v>
      </c>
    </row>
    <row r="55" spans="1:17" s="27" customFormat="1" ht="24.75" customHeight="1">
      <c r="A55" s="31">
        <v>1.2</v>
      </c>
      <c r="B55" s="31" t="s">
        <v>465</v>
      </c>
      <c r="C55" s="31">
        <v>2259.1999999999998</v>
      </c>
      <c r="D55" s="124"/>
      <c r="E55" s="124"/>
      <c r="F55" s="124">
        <v>5486161054</v>
      </c>
      <c r="G55" s="125">
        <f>IFERROR(F55/$F$62," ")</f>
        <v>8.384377284061896E-2</v>
      </c>
      <c r="M55" s="104"/>
      <c r="N55" s="104"/>
      <c r="O55" s="104"/>
      <c r="P55" s="104">
        <f t="shared" si="1"/>
        <v>-8.384377284061896E-2</v>
      </c>
    </row>
    <row r="56" spans="1:17" s="27" customFormat="1" ht="39" customHeight="1">
      <c r="A56" s="31">
        <v>1.3</v>
      </c>
      <c r="B56" s="31" t="s">
        <v>500</v>
      </c>
      <c r="C56" s="31">
        <v>2259.3000000000002</v>
      </c>
      <c r="D56" s="124"/>
      <c r="E56" s="124"/>
      <c r="F56" s="124">
        <v>1495943</v>
      </c>
      <c r="G56" s="125">
        <f>IFERROR(F56/$F$62," ")</f>
        <v>2.2862162419213958E-5</v>
      </c>
      <c r="M56" s="104"/>
      <c r="N56" s="104"/>
      <c r="O56" s="104"/>
      <c r="P56" s="104">
        <f t="shared" si="1"/>
        <v>-2.2862162419213958E-5</v>
      </c>
    </row>
    <row r="57" spans="1:17" s="27" customFormat="1" ht="42.75" customHeight="1">
      <c r="A57" s="31">
        <v>1.4</v>
      </c>
      <c r="B57" s="31" t="s">
        <v>464</v>
      </c>
      <c r="C57" s="31">
        <v>2259.4</v>
      </c>
      <c r="D57" s="124"/>
      <c r="E57" s="124"/>
      <c r="F57" s="124"/>
      <c r="G57" s="125">
        <f>IFERROR(F57/$F$62," ")</f>
        <v>0</v>
      </c>
      <c r="M57" s="104"/>
      <c r="N57" s="104"/>
      <c r="O57" s="104"/>
      <c r="P57" s="104">
        <f t="shared" si="1"/>
        <v>0</v>
      </c>
    </row>
    <row r="58" spans="1:17" s="27" customFormat="1" ht="42.75" customHeight="1">
      <c r="A58" s="31">
        <v>2</v>
      </c>
      <c r="B58" s="31" t="s">
        <v>609</v>
      </c>
      <c r="C58" s="31"/>
      <c r="D58" s="124"/>
      <c r="E58" s="124"/>
      <c r="F58" s="124"/>
      <c r="G58" s="125"/>
      <c r="M58" s="104"/>
      <c r="N58" s="104"/>
      <c r="O58" s="104"/>
      <c r="P58" s="104">
        <f t="shared" si="1"/>
        <v>0</v>
      </c>
    </row>
    <row r="59" spans="1:17" s="27" customFormat="1" ht="24.75" customHeight="1">
      <c r="A59" s="31">
        <v>3</v>
      </c>
      <c r="B59" s="31" t="s">
        <v>460</v>
      </c>
      <c r="C59" s="31">
        <v>2260</v>
      </c>
      <c r="D59" s="124"/>
      <c r="E59" s="124"/>
      <c r="F59" s="124">
        <v>8001253720</v>
      </c>
      <c r="G59" s="125">
        <f>IFERROR(F59/$F$62," ")</f>
        <v>0.1222813717527873</v>
      </c>
      <c r="M59" s="104"/>
      <c r="N59" s="104"/>
      <c r="O59" s="104"/>
      <c r="P59" s="104">
        <f t="shared" si="1"/>
        <v>-0.1222813717527873</v>
      </c>
    </row>
    <row r="60" spans="1:17" s="27" customFormat="1" ht="24.75" customHeight="1">
      <c r="A60" s="31">
        <v>4</v>
      </c>
      <c r="B60" s="31" t="s">
        <v>466</v>
      </c>
      <c r="C60" s="31">
        <v>2261</v>
      </c>
      <c r="D60" s="124"/>
      <c r="E60" s="124"/>
      <c r="F60" s="124"/>
      <c r="G60" s="125">
        <f>IFERROR(F60/$F$62," ")</f>
        <v>0</v>
      </c>
      <c r="M60" s="104"/>
      <c r="N60" s="104"/>
      <c r="O60" s="104"/>
      <c r="P60" s="104">
        <f t="shared" si="1"/>
        <v>0</v>
      </c>
    </row>
    <row r="61" spans="1:17" s="27" customFormat="1" ht="25.5">
      <c r="A61" s="31">
        <v>5</v>
      </c>
      <c r="B61" s="31" t="s">
        <v>462</v>
      </c>
      <c r="C61" s="31">
        <v>2262</v>
      </c>
      <c r="D61" s="124"/>
      <c r="E61" s="124"/>
      <c r="F61" s="122">
        <f>F54+F55+F56+F57+F59+F60</f>
        <v>17877078095</v>
      </c>
      <c r="G61" s="126">
        <f>IFERROR(F61/$F$62," ")</f>
        <v>0.27321138772591075</v>
      </c>
      <c r="M61" s="104"/>
      <c r="N61" s="104"/>
      <c r="O61" s="104"/>
      <c r="P61" s="104">
        <f t="shared" si="1"/>
        <v>-0.27321138772591075</v>
      </c>
    </row>
    <row r="62" spans="1:17" s="29" customFormat="1" ht="25.5">
      <c r="A62" s="30" t="s">
        <v>142</v>
      </c>
      <c r="B62" s="30" t="s">
        <v>467</v>
      </c>
      <c r="C62" s="30">
        <v>2263</v>
      </c>
      <c r="D62" s="122"/>
      <c r="E62" s="122"/>
      <c r="F62" s="122">
        <f>F61+F42+F51</f>
        <v>65433136751</v>
      </c>
      <c r="G62" s="126">
        <f>IFERROR(F62/$F$62," ")</f>
        <v>1</v>
      </c>
      <c r="I62" s="375"/>
      <c r="M62" s="104"/>
      <c r="N62" s="104"/>
      <c r="O62" s="104"/>
      <c r="P62" s="104">
        <f t="shared" si="1"/>
        <v>-1</v>
      </c>
    </row>
    <row r="63" spans="1:17" s="373" customFormat="1" ht="12.75">
      <c r="A63" s="376"/>
      <c r="B63" s="377" t="s">
        <v>668</v>
      </c>
      <c r="C63" s="378"/>
      <c r="D63" s="378"/>
      <c r="E63" s="378"/>
      <c r="F63" s="378"/>
      <c r="G63" s="378"/>
      <c r="H63" s="378"/>
      <c r="J63" s="379"/>
      <c r="K63" s="379"/>
      <c r="L63" s="379"/>
      <c r="M63" s="380"/>
      <c r="N63" s="379"/>
      <c r="O63" s="379"/>
      <c r="P63" s="379"/>
      <c r="Q63" s="381"/>
    </row>
    <row r="64" spans="1:17" s="373" customFormat="1" ht="12.75">
      <c r="A64" s="382"/>
      <c r="B64" s="383"/>
      <c r="C64" s="383"/>
      <c r="D64" s="383"/>
      <c r="E64" s="383"/>
      <c r="F64" s="383"/>
      <c r="G64" s="383"/>
      <c r="H64" s="383"/>
    </row>
    <row r="65" spans="1:8" s="373" customFormat="1" ht="12.75">
      <c r="A65" s="382"/>
      <c r="B65" s="383"/>
      <c r="C65" s="383"/>
      <c r="D65" s="383"/>
      <c r="E65" s="383"/>
      <c r="F65" s="383"/>
      <c r="G65" s="383"/>
      <c r="H65" s="383"/>
    </row>
    <row r="66" spans="1:8" s="373" customFormat="1" ht="12.75">
      <c r="A66" s="49" t="s">
        <v>178</v>
      </c>
      <c r="B66" s="50"/>
      <c r="C66" s="51"/>
      <c r="D66" s="383"/>
      <c r="E66" s="52" t="s">
        <v>179</v>
      </c>
      <c r="F66" s="52"/>
      <c r="G66" s="50"/>
      <c r="H66" s="50"/>
    </row>
    <row r="67" spans="1:8" s="373" customFormat="1" ht="12.75">
      <c r="A67" s="108" t="s">
        <v>180</v>
      </c>
      <c r="B67" s="50"/>
      <c r="C67" s="51"/>
      <c r="D67" s="383"/>
      <c r="E67" s="109" t="s">
        <v>181</v>
      </c>
      <c r="F67" s="109"/>
      <c r="G67" s="50"/>
      <c r="H67" s="50"/>
    </row>
    <row r="68" spans="1:8" s="373" customFormat="1" ht="12.75">
      <c r="A68" s="50"/>
      <c r="B68" s="50"/>
      <c r="C68" s="51"/>
      <c r="D68" s="383"/>
      <c r="E68" s="51"/>
      <c r="F68" s="51"/>
      <c r="G68" s="50"/>
      <c r="H68" s="50"/>
    </row>
    <row r="69" spans="1:8" s="373" customFormat="1" ht="12.75">
      <c r="A69" s="50"/>
      <c r="B69" s="50"/>
      <c r="C69" s="51"/>
      <c r="D69" s="383"/>
      <c r="E69" s="51"/>
      <c r="F69" s="51"/>
      <c r="G69" s="50"/>
      <c r="H69" s="50"/>
    </row>
    <row r="70" spans="1:8" s="373" customFormat="1" ht="12.75">
      <c r="A70" s="50"/>
      <c r="B70" s="50"/>
      <c r="C70" s="51"/>
      <c r="D70" s="383"/>
      <c r="E70" s="51"/>
      <c r="F70" s="51"/>
      <c r="G70" s="50"/>
      <c r="H70" s="50"/>
    </row>
    <row r="71" spans="1:8" s="373" customFormat="1" ht="12.75">
      <c r="A71" s="50"/>
      <c r="B71" s="50"/>
      <c r="C71" s="51"/>
      <c r="D71" s="383"/>
      <c r="E71" s="51"/>
      <c r="F71" s="51"/>
      <c r="G71" s="50"/>
      <c r="H71" s="50"/>
    </row>
    <row r="72" spans="1:8" s="373" customFormat="1" ht="12.75">
      <c r="A72" s="50"/>
      <c r="B72" s="50"/>
      <c r="C72" s="51"/>
      <c r="D72" s="383"/>
      <c r="E72" s="51"/>
      <c r="F72" s="51"/>
      <c r="G72" s="50"/>
      <c r="H72" s="50"/>
    </row>
    <row r="73" spans="1:8" s="373" customFormat="1" ht="12.75">
      <c r="A73" s="50"/>
      <c r="B73" s="50"/>
      <c r="C73" s="51"/>
      <c r="D73" s="383"/>
      <c r="E73" s="51"/>
      <c r="F73" s="51"/>
      <c r="G73" s="50"/>
      <c r="H73" s="50"/>
    </row>
    <row r="74" spans="1:8" s="373" customFormat="1" ht="12.75">
      <c r="A74" s="50"/>
      <c r="B74" s="50"/>
      <c r="C74" s="51"/>
      <c r="D74" s="383"/>
      <c r="E74" s="51"/>
      <c r="F74" s="51"/>
      <c r="G74" s="50"/>
      <c r="H74" s="50"/>
    </row>
    <row r="75" spans="1:8" s="373" customFormat="1" ht="12.75">
      <c r="A75" s="54"/>
      <c r="B75" s="54"/>
      <c r="C75" s="55"/>
      <c r="D75" s="383"/>
      <c r="E75" s="55"/>
      <c r="F75" s="55"/>
      <c r="G75" s="54"/>
      <c r="H75" s="50"/>
    </row>
    <row r="76" spans="1:8" s="373" customFormat="1" ht="12.75">
      <c r="A76" s="49" t="s">
        <v>240</v>
      </c>
      <c r="B76" s="50"/>
      <c r="C76" s="51"/>
      <c r="D76" s="383"/>
      <c r="E76" s="52" t="s">
        <v>498</v>
      </c>
      <c r="F76" s="52"/>
      <c r="G76" s="50"/>
      <c r="H76" s="50"/>
    </row>
    <row r="77" spans="1:8" s="373" customFormat="1" ht="12.75">
      <c r="A77" s="49" t="s">
        <v>499</v>
      </c>
      <c r="B77" s="50"/>
      <c r="C77" s="51"/>
      <c r="D77" s="383"/>
      <c r="E77" s="52"/>
      <c r="F77" s="52"/>
      <c r="G77" s="50"/>
      <c r="H77" s="50"/>
    </row>
    <row r="78" spans="1:8" s="373" customFormat="1" ht="12.75">
      <c r="A78" s="45" t="s">
        <v>241</v>
      </c>
      <c r="B78" s="50"/>
      <c r="C78" s="51"/>
      <c r="D78" s="383"/>
      <c r="E78" s="51"/>
      <c r="F78" s="51"/>
      <c r="G78" s="50"/>
      <c r="H78" s="50"/>
    </row>
    <row r="79" spans="1:8" s="373" customFormat="1" ht="12.75">
      <c r="A79" s="382"/>
      <c r="B79" s="383"/>
      <c r="C79" s="383"/>
      <c r="D79" s="383"/>
      <c r="E79" s="383"/>
      <c r="F79" s="383"/>
      <c r="G79" s="383"/>
      <c r="H79" s="383"/>
    </row>
    <row r="80" spans="1:8">
      <c r="A80" s="384"/>
      <c r="B80" s="385"/>
      <c r="C80" s="385"/>
      <c r="D80" s="383"/>
      <c r="E80" s="385"/>
      <c r="F80" s="385"/>
      <c r="G80" s="385"/>
      <c r="H80" s="385"/>
    </row>
    <row r="81" spans="1:8">
      <c r="A81" s="384"/>
      <c r="B81" s="385"/>
      <c r="C81" s="385"/>
      <c r="D81" s="385"/>
      <c r="E81" s="385"/>
      <c r="F81" s="385"/>
      <c r="G81" s="385"/>
      <c r="H81" s="385"/>
    </row>
    <row r="82" spans="1:8">
      <c r="A82" s="384"/>
      <c r="B82" s="385"/>
      <c r="C82" s="385"/>
      <c r="D82" s="385"/>
      <c r="E82" s="385"/>
      <c r="F82" s="385"/>
      <c r="G82" s="385"/>
      <c r="H82" s="385"/>
    </row>
    <row r="83" spans="1:8">
      <c r="A83" s="384"/>
      <c r="B83" s="385"/>
      <c r="C83" s="385"/>
      <c r="D83" s="385"/>
      <c r="E83" s="385"/>
      <c r="F83" s="385"/>
      <c r="G83" s="385"/>
      <c r="H83" s="385"/>
    </row>
    <row r="84" spans="1:8">
      <c r="A84" s="384"/>
      <c r="B84" s="385"/>
      <c r="C84" s="385"/>
      <c r="D84" s="385"/>
      <c r="E84" s="385"/>
      <c r="F84" s="385"/>
      <c r="G84" s="385"/>
      <c r="H84" s="385"/>
    </row>
    <row r="85" spans="1:8">
      <c r="A85" s="384"/>
      <c r="B85" s="385"/>
      <c r="C85" s="385"/>
      <c r="D85" s="385"/>
      <c r="E85" s="385"/>
      <c r="F85" s="385"/>
      <c r="G85" s="385"/>
      <c r="H85" s="385"/>
    </row>
    <row r="86" spans="1:8">
      <c r="A86" s="384"/>
      <c r="B86" s="385"/>
      <c r="C86" s="385"/>
      <c r="D86" s="385"/>
      <c r="E86" s="385"/>
      <c r="F86" s="385"/>
      <c r="G86" s="385"/>
      <c r="H86" s="385"/>
    </row>
    <row r="87" spans="1:8">
      <c r="A87" s="384"/>
      <c r="B87" s="385"/>
      <c r="C87" s="385"/>
      <c r="D87" s="385"/>
      <c r="E87" s="385"/>
      <c r="F87" s="385"/>
      <c r="G87" s="385"/>
      <c r="H87" s="385"/>
    </row>
    <row r="88" spans="1:8">
      <c r="A88" s="384"/>
      <c r="B88" s="385"/>
      <c r="C88" s="385"/>
      <c r="D88" s="385"/>
      <c r="E88" s="385"/>
      <c r="F88" s="385"/>
      <c r="G88" s="385"/>
      <c r="H88" s="385"/>
    </row>
    <row r="89" spans="1:8">
      <c r="A89" s="384"/>
      <c r="B89" s="385"/>
      <c r="C89" s="385"/>
      <c r="D89" s="385"/>
      <c r="E89" s="385"/>
      <c r="F89" s="385"/>
      <c r="G89" s="385"/>
      <c r="H89" s="385"/>
    </row>
    <row r="90" spans="1:8">
      <c r="A90" s="384"/>
      <c r="B90" s="385"/>
      <c r="C90" s="385"/>
      <c r="D90" s="385"/>
      <c r="E90" s="385"/>
      <c r="F90" s="385"/>
      <c r="G90" s="385"/>
      <c r="H90" s="385"/>
    </row>
    <row r="91" spans="1:8">
      <c r="A91" s="384"/>
      <c r="B91" s="385"/>
      <c r="C91" s="385"/>
      <c r="D91" s="385"/>
      <c r="E91" s="385"/>
      <c r="F91" s="385"/>
      <c r="G91" s="385"/>
      <c r="H91" s="385"/>
    </row>
    <row r="92" spans="1:8">
      <c r="A92" s="384"/>
      <c r="B92" s="385"/>
      <c r="C92" s="385"/>
      <c r="D92" s="385"/>
      <c r="E92" s="385"/>
      <c r="F92" s="385"/>
      <c r="G92" s="385"/>
      <c r="H92" s="385"/>
    </row>
    <row r="93" spans="1:8">
      <c r="A93" s="384"/>
      <c r="B93" s="385"/>
      <c r="C93" s="385"/>
      <c r="D93" s="385"/>
      <c r="E93" s="385"/>
      <c r="F93" s="385"/>
      <c r="G93" s="385"/>
      <c r="H93" s="385"/>
    </row>
    <row r="94" spans="1:8">
      <c r="A94" s="384"/>
      <c r="B94" s="385"/>
      <c r="C94" s="385"/>
      <c r="D94" s="385"/>
      <c r="E94" s="385"/>
      <c r="F94" s="385"/>
      <c r="G94" s="385"/>
      <c r="H94" s="385"/>
    </row>
    <row r="95" spans="1:8">
      <c r="A95" s="384"/>
      <c r="B95" s="385"/>
      <c r="C95" s="385"/>
      <c r="D95" s="385"/>
      <c r="E95" s="385"/>
      <c r="F95" s="385"/>
      <c r="G95" s="385"/>
      <c r="H95" s="385"/>
    </row>
    <row r="96" spans="1:8">
      <c r="A96" s="384"/>
      <c r="B96" s="385"/>
      <c r="C96" s="385"/>
      <c r="D96" s="385"/>
      <c r="E96" s="385"/>
      <c r="F96" s="385"/>
      <c r="G96" s="385"/>
      <c r="H96" s="385"/>
    </row>
    <row r="97" spans="1:8">
      <c r="A97" s="384"/>
      <c r="B97" s="385"/>
      <c r="C97" s="385"/>
      <c r="D97" s="385"/>
      <c r="E97" s="385"/>
      <c r="F97" s="385"/>
      <c r="G97" s="385"/>
      <c r="H97" s="385"/>
    </row>
    <row r="98" spans="1:8">
      <c r="A98" s="384"/>
      <c r="B98" s="385"/>
      <c r="C98" s="385"/>
      <c r="D98" s="385"/>
      <c r="E98" s="385"/>
      <c r="F98" s="385"/>
      <c r="G98" s="385"/>
      <c r="H98" s="385"/>
    </row>
    <row r="99" spans="1:8">
      <c r="A99" s="384"/>
      <c r="B99" s="385"/>
      <c r="C99" s="385"/>
      <c r="D99" s="385"/>
      <c r="E99" s="385"/>
      <c r="F99" s="385"/>
      <c r="G99" s="385"/>
      <c r="H99" s="385"/>
    </row>
    <row r="100" spans="1:8">
      <c r="A100" s="384"/>
      <c r="B100" s="385"/>
      <c r="C100" s="385"/>
      <c r="D100" s="385"/>
      <c r="E100" s="385"/>
      <c r="F100" s="385"/>
      <c r="G100" s="385"/>
      <c r="H100" s="385"/>
    </row>
    <row r="101" spans="1:8">
      <c r="A101" s="384"/>
      <c r="B101" s="385"/>
      <c r="C101" s="385"/>
      <c r="D101" s="385"/>
      <c r="E101" s="385"/>
      <c r="F101" s="385"/>
      <c r="G101" s="385"/>
      <c r="H101" s="385"/>
    </row>
    <row r="102" spans="1:8">
      <c r="A102" s="384"/>
      <c r="B102" s="385"/>
      <c r="C102" s="385"/>
      <c r="D102" s="385"/>
      <c r="E102" s="385"/>
      <c r="F102" s="385"/>
      <c r="G102" s="385"/>
      <c r="H102" s="385"/>
    </row>
    <row r="103" spans="1:8">
      <c r="A103" s="384"/>
      <c r="B103" s="385"/>
      <c r="C103" s="385"/>
      <c r="D103" s="385"/>
      <c r="E103" s="385"/>
      <c r="F103" s="385"/>
      <c r="G103" s="385"/>
      <c r="H103" s="385"/>
    </row>
    <row r="104" spans="1:8">
      <c r="A104" s="384"/>
      <c r="B104" s="385"/>
      <c r="C104" s="385"/>
      <c r="D104" s="385"/>
      <c r="E104" s="385"/>
      <c r="F104" s="385"/>
      <c r="G104" s="385"/>
      <c r="H104" s="385"/>
    </row>
    <row r="105" spans="1:8">
      <c r="A105" s="384"/>
      <c r="B105" s="385"/>
      <c r="C105" s="385"/>
      <c r="D105" s="385"/>
      <c r="E105" s="385"/>
      <c r="F105" s="385"/>
      <c r="G105" s="385"/>
      <c r="H105" s="385"/>
    </row>
    <row r="106" spans="1:8">
      <c r="A106" s="384"/>
      <c r="B106" s="385"/>
      <c r="C106" s="385"/>
      <c r="D106" s="385"/>
      <c r="E106" s="385"/>
      <c r="F106" s="385"/>
      <c r="G106" s="385"/>
      <c r="H106" s="385"/>
    </row>
    <row r="107" spans="1:8">
      <c r="A107" s="384"/>
      <c r="B107" s="385"/>
      <c r="C107" s="385"/>
      <c r="D107" s="385"/>
      <c r="E107" s="385"/>
      <c r="F107" s="385"/>
      <c r="G107" s="385"/>
      <c r="H107" s="385"/>
    </row>
    <row r="108" spans="1:8">
      <c r="A108" s="384"/>
      <c r="B108" s="385"/>
      <c r="C108" s="385"/>
      <c r="D108" s="385"/>
      <c r="E108" s="385"/>
      <c r="F108" s="385"/>
      <c r="G108" s="385"/>
      <c r="H108" s="385"/>
    </row>
    <row r="109" spans="1:8">
      <c r="A109" s="384"/>
      <c r="B109" s="385"/>
      <c r="C109" s="385"/>
      <c r="D109" s="385"/>
      <c r="E109" s="385"/>
      <c r="F109" s="385"/>
      <c r="G109" s="385"/>
      <c r="H109" s="385"/>
    </row>
    <row r="110" spans="1:8">
      <c r="A110" s="384"/>
      <c r="B110" s="385"/>
      <c r="C110" s="385"/>
      <c r="D110" s="385"/>
      <c r="E110" s="385"/>
      <c r="F110" s="385"/>
      <c r="G110" s="385"/>
      <c r="H110" s="385"/>
    </row>
    <row r="111" spans="1:8">
      <c r="A111" s="384"/>
      <c r="B111" s="385"/>
      <c r="C111" s="385"/>
      <c r="D111" s="385"/>
      <c r="E111" s="385"/>
      <c r="F111" s="385"/>
      <c r="G111" s="385"/>
      <c r="H111" s="385"/>
    </row>
    <row r="112" spans="1:8">
      <c r="A112" s="384"/>
      <c r="B112" s="385"/>
      <c r="C112" s="385"/>
      <c r="D112" s="385"/>
      <c r="E112" s="385"/>
      <c r="F112" s="385"/>
      <c r="G112" s="385"/>
      <c r="H112" s="385"/>
    </row>
    <row r="113" spans="1:8">
      <c r="A113" s="384"/>
      <c r="B113" s="385"/>
      <c r="C113" s="385"/>
      <c r="D113" s="385"/>
      <c r="E113" s="385"/>
      <c r="F113" s="385"/>
      <c r="G113" s="385"/>
      <c r="H113" s="385"/>
    </row>
    <row r="114" spans="1:8">
      <c r="A114" s="384"/>
      <c r="B114" s="385"/>
      <c r="C114" s="385"/>
      <c r="D114" s="385"/>
      <c r="E114" s="385"/>
      <c r="F114" s="385"/>
      <c r="G114" s="385"/>
      <c r="H114" s="385"/>
    </row>
    <row r="115" spans="1:8">
      <c r="A115" s="384"/>
      <c r="B115" s="385"/>
      <c r="C115" s="385"/>
      <c r="D115" s="385"/>
      <c r="E115" s="385"/>
      <c r="F115" s="385"/>
      <c r="G115" s="385"/>
      <c r="H115" s="385"/>
    </row>
    <row r="116" spans="1:8">
      <c r="A116" s="384"/>
      <c r="B116" s="385"/>
      <c r="C116" s="385"/>
      <c r="D116" s="385"/>
      <c r="E116" s="385"/>
      <c r="F116" s="385"/>
      <c r="G116" s="385"/>
      <c r="H116" s="385"/>
    </row>
    <row r="117" spans="1:8">
      <c r="A117" s="384"/>
      <c r="B117" s="385"/>
      <c r="C117" s="385"/>
      <c r="D117" s="385"/>
      <c r="E117" s="385"/>
      <c r="F117" s="385"/>
      <c r="G117" s="385"/>
      <c r="H117" s="385"/>
    </row>
    <row r="118" spans="1:8">
      <c r="A118" s="384"/>
      <c r="B118" s="385"/>
      <c r="C118" s="385"/>
      <c r="D118" s="385"/>
      <c r="E118" s="385"/>
      <c r="F118" s="385"/>
      <c r="G118" s="385"/>
      <c r="H118" s="385"/>
    </row>
    <row r="119" spans="1:8">
      <c r="A119" s="384"/>
      <c r="B119" s="385"/>
      <c r="C119" s="385"/>
      <c r="D119" s="385"/>
      <c r="E119" s="385"/>
      <c r="F119" s="385"/>
      <c r="G119" s="385"/>
      <c r="H119" s="385"/>
    </row>
    <row r="120" spans="1:8">
      <c r="A120" s="384"/>
      <c r="B120" s="385"/>
      <c r="C120" s="385"/>
      <c r="D120" s="385"/>
      <c r="E120" s="385"/>
      <c r="F120" s="385"/>
      <c r="G120" s="385"/>
      <c r="H120" s="385"/>
    </row>
    <row r="121" spans="1:8">
      <c r="A121" s="384"/>
      <c r="B121" s="385"/>
      <c r="C121" s="385"/>
      <c r="D121" s="385"/>
      <c r="E121" s="385"/>
      <c r="F121" s="385"/>
      <c r="G121" s="385"/>
      <c r="H121" s="385"/>
    </row>
    <row r="122" spans="1:8">
      <c r="A122" s="384"/>
      <c r="B122" s="385"/>
      <c r="C122" s="385"/>
      <c r="D122" s="385"/>
      <c r="E122" s="385"/>
      <c r="F122" s="385"/>
      <c r="G122" s="385"/>
      <c r="H122" s="385"/>
    </row>
    <row r="123" spans="1:8">
      <c r="A123" s="384"/>
      <c r="B123" s="385"/>
      <c r="C123" s="385"/>
      <c r="D123" s="385"/>
      <c r="E123" s="385"/>
      <c r="F123" s="385"/>
      <c r="G123" s="385"/>
      <c r="H123" s="385"/>
    </row>
    <row r="124" spans="1:8">
      <c r="A124" s="384"/>
      <c r="B124" s="385"/>
      <c r="C124" s="385"/>
      <c r="D124" s="385"/>
      <c r="E124" s="385"/>
      <c r="F124" s="385"/>
      <c r="G124" s="385"/>
      <c r="H124" s="385"/>
    </row>
    <row r="125" spans="1:8">
      <c r="A125" s="384"/>
      <c r="B125" s="385"/>
      <c r="C125" s="385"/>
      <c r="D125" s="385"/>
      <c r="E125" s="385"/>
      <c r="F125" s="385"/>
      <c r="G125" s="385"/>
      <c r="H125" s="385"/>
    </row>
    <row r="126" spans="1:8">
      <c r="A126" s="384"/>
      <c r="B126" s="385"/>
      <c r="C126" s="385"/>
      <c r="D126" s="385"/>
      <c r="E126" s="385"/>
      <c r="F126" s="385"/>
      <c r="G126" s="385"/>
      <c r="H126" s="385"/>
    </row>
    <row r="127" spans="1:8">
      <c r="A127" s="384"/>
      <c r="B127" s="385"/>
      <c r="C127" s="385"/>
      <c r="D127" s="385"/>
      <c r="E127" s="385"/>
      <c r="F127" s="385"/>
      <c r="G127" s="385"/>
      <c r="H127" s="385"/>
    </row>
    <row r="128" spans="1:8">
      <c r="A128" s="384"/>
      <c r="B128" s="385"/>
      <c r="C128" s="385"/>
      <c r="D128" s="385"/>
      <c r="E128" s="385"/>
      <c r="F128" s="385"/>
      <c r="G128" s="385"/>
      <c r="H128" s="385"/>
    </row>
    <row r="129" spans="1:8">
      <c r="A129" s="384"/>
      <c r="B129" s="385"/>
      <c r="C129" s="385"/>
      <c r="D129" s="385"/>
      <c r="E129" s="385"/>
      <c r="F129" s="385"/>
      <c r="G129" s="385"/>
      <c r="H129" s="385"/>
    </row>
    <row r="130" spans="1:8">
      <c r="A130" s="384"/>
      <c r="B130" s="385"/>
      <c r="C130" s="385"/>
      <c r="D130" s="385"/>
      <c r="E130" s="385"/>
      <c r="F130" s="385"/>
      <c r="G130" s="385"/>
      <c r="H130" s="385"/>
    </row>
    <row r="131" spans="1:8">
      <c r="A131" s="384"/>
      <c r="B131" s="385"/>
      <c r="C131" s="385"/>
      <c r="D131" s="385"/>
      <c r="E131" s="385"/>
      <c r="F131" s="385"/>
      <c r="G131" s="385"/>
      <c r="H131" s="385"/>
    </row>
    <row r="132" spans="1:8">
      <c r="A132" s="384"/>
      <c r="B132" s="385"/>
      <c r="C132" s="385"/>
      <c r="D132" s="385"/>
      <c r="E132" s="385"/>
      <c r="F132" s="385"/>
      <c r="G132" s="385"/>
      <c r="H132" s="385"/>
    </row>
    <row r="133" spans="1:8">
      <c r="A133" s="384"/>
      <c r="B133" s="385"/>
      <c r="C133" s="385"/>
      <c r="D133" s="385"/>
      <c r="E133" s="385"/>
      <c r="F133" s="385"/>
      <c r="G133" s="385"/>
      <c r="H133" s="385"/>
    </row>
    <row r="134" spans="1:8">
      <c r="A134" s="384"/>
      <c r="B134" s="385"/>
      <c r="C134" s="385"/>
      <c r="D134" s="385"/>
      <c r="E134" s="385"/>
      <c r="F134" s="385"/>
      <c r="G134" s="385"/>
      <c r="H134" s="385"/>
    </row>
    <row r="135" spans="1:8">
      <c r="A135" s="384"/>
      <c r="B135" s="385"/>
      <c r="C135" s="385"/>
      <c r="D135" s="385"/>
      <c r="E135" s="385"/>
      <c r="F135" s="385"/>
      <c r="G135" s="385"/>
      <c r="H135" s="385"/>
    </row>
    <row r="136" spans="1:8">
      <c r="A136" s="384"/>
      <c r="B136" s="385"/>
      <c r="C136" s="385"/>
      <c r="D136" s="385"/>
      <c r="E136" s="385"/>
      <c r="F136" s="385"/>
      <c r="G136" s="385"/>
      <c r="H136" s="385"/>
    </row>
    <row r="137" spans="1:8">
      <c r="A137" s="384"/>
      <c r="B137" s="385"/>
      <c r="C137" s="385"/>
      <c r="D137" s="385"/>
      <c r="E137" s="385"/>
      <c r="F137" s="385"/>
      <c r="G137" s="385"/>
      <c r="H137" s="385"/>
    </row>
    <row r="138" spans="1:8">
      <c r="A138" s="384"/>
      <c r="B138" s="385"/>
      <c r="C138" s="385"/>
      <c r="D138" s="385"/>
      <c r="E138" s="385"/>
      <c r="F138" s="385"/>
      <c r="G138" s="385"/>
      <c r="H138" s="385"/>
    </row>
    <row r="139" spans="1:8">
      <c r="A139" s="384"/>
      <c r="B139" s="385"/>
      <c r="C139" s="385"/>
      <c r="D139" s="385"/>
      <c r="E139" s="385"/>
      <c r="F139" s="385"/>
      <c r="G139" s="385"/>
      <c r="H139" s="385"/>
    </row>
    <row r="140" spans="1:8">
      <c r="A140" s="384"/>
      <c r="B140" s="385"/>
      <c r="C140" s="385"/>
      <c r="D140" s="385"/>
      <c r="E140" s="385"/>
      <c r="F140" s="385"/>
      <c r="G140" s="385"/>
      <c r="H140" s="385"/>
    </row>
    <row r="141" spans="1:8">
      <c r="A141" s="384"/>
      <c r="B141" s="385"/>
      <c r="C141" s="385"/>
      <c r="D141" s="385"/>
      <c r="E141" s="385"/>
      <c r="F141" s="385"/>
      <c r="G141" s="385"/>
      <c r="H141" s="385"/>
    </row>
    <row r="142" spans="1:8">
      <c r="A142" s="384"/>
      <c r="B142" s="385"/>
      <c r="C142" s="385"/>
      <c r="D142" s="385"/>
      <c r="E142" s="385"/>
      <c r="F142" s="385"/>
      <c r="G142" s="385"/>
      <c r="H142" s="385"/>
    </row>
    <row r="143" spans="1:8">
      <c r="A143" s="384"/>
      <c r="B143" s="385"/>
      <c r="C143" s="385"/>
      <c r="D143" s="385"/>
      <c r="E143" s="385"/>
      <c r="F143" s="385"/>
      <c r="G143" s="385"/>
      <c r="H143" s="385"/>
    </row>
    <row r="144" spans="1:8">
      <c r="A144" s="384"/>
      <c r="B144" s="385"/>
      <c r="C144" s="385"/>
      <c r="D144" s="385"/>
      <c r="E144" s="385"/>
      <c r="F144" s="385"/>
      <c r="G144" s="385"/>
      <c r="H144" s="385"/>
    </row>
    <row r="145" spans="1:8">
      <c r="A145" s="384"/>
      <c r="B145" s="385"/>
      <c r="C145" s="385"/>
      <c r="D145" s="385"/>
      <c r="E145" s="385"/>
      <c r="F145" s="385"/>
      <c r="G145" s="385"/>
      <c r="H145" s="385"/>
    </row>
    <row r="146" spans="1:8">
      <c r="A146" s="384"/>
      <c r="B146" s="385"/>
      <c r="C146" s="385"/>
      <c r="D146" s="385"/>
      <c r="E146" s="385"/>
      <c r="F146" s="385"/>
      <c r="G146" s="385"/>
      <c r="H146" s="385"/>
    </row>
    <row r="147" spans="1:8">
      <c r="A147" s="384"/>
      <c r="B147" s="385"/>
      <c r="C147" s="385"/>
      <c r="D147" s="385"/>
      <c r="E147" s="385"/>
      <c r="F147" s="385"/>
      <c r="G147" s="385"/>
      <c r="H147" s="385"/>
    </row>
    <row r="148" spans="1:8">
      <c r="A148" s="384"/>
      <c r="B148" s="385"/>
      <c r="C148" s="385"/>
      <c r="D148" s="385"/>
      <c r="E148" s="385"/>
      <c r="F148" s="385"/>
      <c r="G148" s="385"/>
      <c r="H148" s="385"/>
    </row>
    <row r="149" spans="1:8">
      <c r="A149" s="384"/>
      <c r="B149" s="385"/>
      <c r="C149" s="385"/>
      <c r="D149" s="385"/>
      <c r="E149" s="385"/>
      <c r="F149" s="385"/>
      <c r="G149" s="385"/>
      <c r="H149" s="385"/>
    </row>
    <row r="150" spans="1:8">
      <c r="A150" s="384"/>
      <c r="B150" s="385"/>
      <c r="C150" s="385"/>
      <c r="D150" s="385"/>
      <c r="E150" s="385"/>
      <c r="F150" s="385"/>
      <c r="G150" s="385"/>
      <c r="H150" s="385"/>
    </row>
    <row r="151" spans="1:8">
      <c r="A151" s="384"/>
      <c r="B151" s="385"/>
      <c r="C151" s="385"/>
      <c r="D151" s="385"/>
      <c r="E151" s="385"/>
      <c r="F151" s="385"/>
      <c r="G151" s="385"/>
      <c r="H151" s="385"/>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9"/>
  <sheetViews>
    <sheetView view="pageBreakPreview" topLeftCell="A8" zoomScale="90" zoomScaleNormal="100" zoomScaleSheetLayoutView="90" workbookViewId="0">
      <pane xSplit="2" ySplit="7" topLeftCell="C15" activePane="bottomRight" state="frozen"/>
      <selection activeCell="A8" sqref="A8"/>
      <selection pane="topRight" activeCell="C8" sqref="C8"/>
      <selection pane="bottomLeft" activeCell="A15" sqref="A15"/>
      <selection pane="bottomRight" activeCell="E16" sqref="E16"/>
    </sheetView>
  </sheetViews>
  <sheetFormatPr defaultRowHeight="15"/>
  <cols>
    <col min="1" max="1" width="9.140625" style="463"/>
    <col min="2" max="2" width="59.42578125" style="463" customWidth="1"/>
    <col min="3" max="3" width="12.85546875" style="463" customWidth="1"/>
    <col min="4" max="4" width="28.85546875" style="463" customWidth="1"/>
    <col min="5" max="5" width="29.5703125" style="463" customWidth="1"/>
    <col min="6" max="6" width="2.5703125" style="463" customWidth="1"/>
    <col min="7" max="16384" width="9.140625" style="443"/>
  </cols>
  <sheetData>
    <row r="1" spans="1:6" s="365" customFormat="1" ht="23.25" customHeight="1">
      <c r="A1" s="488" t="s">
        <v>591</v>
      </c>
      <c r="B1" s="488"/>
      <c r="C1" s="488"/>
      <c r="D1" s="488"/>
      <c r="E1" s="488"/>
      <c r="F1" s="488"/>
    </row>
    <row r="2" spans="1:6" s="365" customFormat="1" ht="27" customHeight="1">
      <c r="A2" s="496" t="s">
        <v>592</v>
      </c>
      <c r="B2" s="496"/>
      <c r="C2" s="496"/>
      <c r="D2" s="496"/>
      <c r="E2" s="496"/>
      <c r="F2" s="496"/>
    </row>
    <row r="3" spans="1:6" ht="15" customHeight="1">
      <c r="A3" s="499" t="s">
        <v>286</v>
      </c>
      <c r="B3" s="499"/>
      <c r="C3" s="499"/>
      <c r="D3" s="499"/>
      <c r="E3" s="499"/>
      <c r="F3" s="499"/>
    </row>
    <row r="4" spans="1:6">
      <c r="A4" s="499"/>
      <c r="B4" s="499"/>
      <c r="C4" s="499"/>
      <c r="D4" s="499"/>
      <c r="E4" s="499"/>
      <c r="F4" s="499"/>
    </row>
    <row r="5" spans="1:6" s="444" customFormat="1">
      <c r="A5" s="490" t="s">
        <v>664</v>
      </c>
      <c r="B5" s="490"/>
      <c r="C5" s="490"/>
      <c r="D5" s="490"/>
      <c r="E5" s="490"/>
      <c r="F5" s="490"/>
    </row>
    <row r="6" spans="1:6">
      <c r="A6" s="406"/>
      <c r="B6" s="406"/>
      <c r="C6" s="406"/>
      <c r="D6" s="406"/>
      <c r="E6" s="406"/>
      <c r="F6" s="1"/>
    </row>
    <row r="7" spans="1:6" ht="31.5" customHeight="1">
      <c r="A7" s="497" t="s">
        <v>248</v>
      </c>
      <c r="B7" s="497"/>
      <c r="C7" s="477" t="s">
        <v>316</v>
      </c>
      <c r="D7" s="477"/>
      <c r="E7" s="477"/>
      <c r="F7" s="477"/>
    </row>
    <row r="8" spans="1:6" ht="30" customHeight="1">
      <c r="A8" s="497" t="s">
        <v>246</v>
      </c>
      <c r="B8" s="497"/>
      <c r="C8" s="477" t="s">
        <v>496</v>
      </c>
      <c r="D8" s="477"/>
      <c r="E8" s="477"/>
      <c r="F8" s="477"/>
    </row>
    <row r="9" spans="1:6" ht="30" customHeight="1">
      <c r="A9" s="500" t="s">
        <v>245</v>
      </c>
      <c r="B9" s="500"/>
      <c r="C9" s="500" t="s">
        <v>247</v>
      </c>
      <c r="D9" s="500"/>
      <c r="E9" s="500"/>
      <c r="F9" s="500"/>
    </row>
    <row r="10" spans="1:6" ht="30" customHeight="1">
      <c r="A10" s="500" t="s">
        <v>249</v>
      </c>
      <c r="B10" s="500"/>
      <c r="C10" s="475" t="s">
        <v>673</v>
      </c>
      <c r="D10" s="475"/>
      <c r="E10" s="475"/>
      <c r="F10" s="475"/>
    </row>
    <row r="11" spans="1:6" ht="22.5" customHeight="1">
      <c r="A11" s="408"/>
      <c r="B11" s="408"/>
      <c r="C11" s="408"/>
      <c r="D11" s="408"/>
      <c r="E11" s="408"/>
      <c r="F11" s="408"/>
    </row>
    <row r="12" spans="1:6" ht="21" customHeight="1">
      <c r="A12" s="445" t="s">
        <v>290</v>
      </c>
      <c r="B12" s="450"/>
      <c r="C12" s="450"/>
      <c r="D12" s="450"/>
      <c r="E12" s="450"/>
      <c r="F12" s="444"/>
    </row>
    <row r="13" spans="1:6" s="449" customFormat="1" ht="43.5" customHeight="1">
      <c r="A13" s="446" t="s">
        <v>204</v>
      </c>
      <c r="B13" s="446" t="s">
        <v>209</v>
      </c>
      <c r="C13" s="446" t="s">
        <v>210</v>
      </c>
      <c r="D13" s="447" t="s">
        <v>501</v>
      </c>
      <c r="E13" s="447" t="s">
        <v>502</v>
      </c>
      <c r="F13" s="448"/>
    </row>
    <row r="14" spans="1:6" s="27" customFormat="1" ht="31.5" customHeight="1">
      <c r="A14" s="15" t="s">
        <v>46</v>
      </c>
      <c r="B14" s="32" t="s">
        <v>269</v>
      </c>
      <c r="C14" s="32" t="s">
        <v>149</v>
      </c>
      <c r="D14" s="31"/>
      <c r="E14" s="31"/>
    </row>
    <row r="15" spans="1:6" s="27" customFormat="1" ht="50.25" customHeight="1">
      <c r="A15" s="15">
        <v>1</v>
      </c>
      <c r="B15" s="32" t="s">
        <v>610</v>
      </c>
      <c r="C15" s="32" t="s">
        <v>150</v>
      </c>
      <c r="D15" s="390">
        <v>1.2001119989436896E-2</v>
      </c>
      <c r="E15" s="391">
        <v>1.200182694241477E-2</v>
      </c>
    </row>
    <row r="16" spans="1:6" s="27" customFormat="1" ht="56.25" customHeight="1">
      <c r="A16" s="15">
        <v>2</v>
      </c>
      <c r="B16" s="32" t="s">
        <v>611</v>
      </c>
      <c r="C16" s="32" t="s">
        <v>151</v>
      </c>
      <c r="D16" s="390">
        <v>4.377912391388566E-3</v>
      </c>
      <c r="E16" s="391">
        <v>4.8187115079446358E-3</v>
      </c>
    </row>
    <row r="17" spans="1:5" s="27" customFormat="1" ht="75" customHeight="1">
      <c r="A17" s="15">
        <v>3</v>
      </c>
      <c r="B17" s="33" t="s">
        <v>612</v>
      </c>
      <c r="C17" s="32" t="s">
        <v>152</v>
      </c>
      <c r="D17" s="390">
        <v>4.7063002225460806E-3</v>
      </c>
      <c r="E17" s="391">
        <v>5.1815279349445827E-3</v>
      </c>
    </row>
    <row r="18" spans="1:5" s="27" customFormat="1" ht="48" customHeight="1">
      <c r="A18" s="15">
        <v>4</v>
      </c>
      <c r="B18" s="32" t="s">
        <v>270</v>
      </c>
      <c r="C18" s="32" t="s">
        <v>153</v>
      </c>
      <c r="D18" s="390">
        <v>9.5931204305738354E-4</v>
      </c>
      <c r="E18" s="391">
        <v>9.5396941232986821E-4</v>
      </c>
    </row>
    <row r="19" spans="1:5" s="27" customFormat="1" ht="56.25" customHeight="1">
      <c r="A19" s="15">
        <v>5</v>
      </c>
      <c r="B19" s="32" t="s">
        <v>613</v>
      </c>
      <c r="C19" s="32"/>
      <c r="D19" s="390"/>
      <c r="E19" s="391"/>
    </row>
    <row r="20" spans="1:5" s="27" customFormat="1" ht="57.75" customHeight="1">
      <c r="A20" s="15">
        <v>6</v>
      </c>
      <c r="B20" s="32" t="s">
        <v>614</v>
      </c>
      <c r="C20" s="32"/>
      <c r="D20" s="390"/>
      <c r="E20" s="391"/>
    </row>
    <row r="21" spans="1:5" s="27" customFormat="1" ht="81" customHeight="1">
      <c r="A21" s="15">
        <v>7</v>
      </c>
      <c r="B21" s="33" t="s">
        <v>271</v>
      </c>
      <c r="C21" s="32" t="s">
        <v>154</v>
      </c>
      <c r="D21" s="390">
        <v>2.7933098345049858E-3</v>
      </c>
      <c r="E21" s="391">
        <v>2.9951492494351291E-3</v>
      </c>
    </row>
    <row r="22" spans="1:5" s="27" customFormat="1" ht="42" customHeight="1">
      <c r="A22" s="15">
        <v>8</v>
      </c>
      <c r="B22" s="32" t="s">
        <v>615</v>
      </c>
      <c r="C22" s="32" t="s">
        <v>155</v>
      </c>
      <c r="D22" s="390">
        <v>1.230970079990871E-2</v>
      </c>
      <c r="E22" s="391">
        <v>2.7107510648243825E-2</v>
      </c>
    </row>
    <row r="23" spans="1:5" s="27" customFormat="1" ht="69.75" customHeight="1">
      <c r="A23" s="15">
        <v>9</v>
      </c>
      <c r="B23" s="33" t="s">
        <v>272</v>
      </c>
      <c r="C23" s="32" t="s">
        <v>156</v>
      </c>
      <c r="D23" s="391">
        <v>0.68455280653493034</v>
      </c>
      <c r="E23" s="391">
        <v>0.94209598817174223</v>
      </c>
    </row>
    <row r="24" spans="1:5" s="27" customFormat="1" ht="57" customHeight="1">
      <c r="A24" s="15">
        <v>10</v>
      </c>
      <c r="B24" s="33" t="s">
        <v>616</v>
      </c>
      <c r="C24" s="32"/>
      <c r="D24" s="391"/>
      <c r="E24" s="391"/>
    </row>
    <row r="25" spans="1:5" s="27" customFormat="1" ht="25.5">
      <c r="A25" s="15" t="s">
        <v>56</v>
      </c>
      <c r="B25" s="32" t="s">
        <v>273</v>
      </c>
      <c r="C25" s="32" t="s">
        <v>157</v>
      </c>
      <c r="D25" s="390"/>
      <c r="E25" s="392"/>
    </row>
    <row r="26" spans="1:5" s="27" customFormat="1" ht="30" customHeight="1">
      <c r="A26" s="498">
        <v>1</v>
      </c>
      <c r="B26" s="32" t="s">
        <v>274</v>
      </c>
      <c r="C26" s="32" t="s">
        <v>158</v>
      </c>
      <c r="D26" s="392">
        <v>70687528700</v>
      </c>
      <c r="E26" s="393">
        <v>55189735000</v>
      </c>
    </row>
    <row r="27" spans="1:5" s="27" customFormat="1" ht="39.75" customHeight="1">
      <c r="A27" s="498"/>
      <c r="B27" s="32" t="s">
        <v>275</v>
      </c>
      <c r="C27" s="32" t="s">
        <v>159</v>
      </c>
      <c r="D27" s="118">
        <v>70687528700</v>
      </c>
      <c r="E27" s="392">
        <v>55189735000</v>
      </c>
    </row>
    <row r="28" spans="1:5" s="27" customFormat="1" ht="42.75" customHeight="1">
      <c r="A28" s="498"/>
      <c r="B28" s="32" t="s">
        <v>276</v>
      </c>
      <c r="C28" s="32" t="s">
        <v>160</v>
      </c>
      <c r="D28" s="394">
        <v>7068752.8700000001</v>
      </c>
      <c r="E28" s="395">
        <v>5518973.5</v>
      </c>
    </row>
    <row r="29" spans="1:5" s="27" customFormat="1" ht="32.25" customHeight="1">
      <c r="A29" s="498">
        <v>2</v>
      </c>
      <c r="B29" s="32" t="s">
        <v>277</v>
      </c>
      <c r="C29" s="32" t="s">
        <v>161</v>
      </c>
      <c r="D29" s="392">
        <v>-17922977200</v>
      </c>
      <c r="E29" s="392">
        <v>15497793700</v>
      </c>
    </row>
    <row r="30" spans="1:5" s="27" customFormat="1" ht="31.5" customHeight="1">
      <c r="A30" s="498"/>
      <c r="B30" s="32" t="s">
        <v>278</v>
      </c>
      <c r="C30" s="32" t="s">
        <v>162</v>
      </c>
      <c r="D30" s="396">
        <v>1178725.19</v>
      </c>
      <c r="E30" s="396">
        <v>2817571.06</v>
      </c>
    </row>
    <row r="31" spans="1:5" s="27" customFormat="1" ht="30" customHeight="1">
      <c r="A31" s="498"/>
      <c r="B31" s="32" t="s">
        <v>279</v>
      </c>
      <c r="C31" s="32" t="s">
        <v>163</v>
      </c>
      <c r="D31" s="392">
        <v>11787251900</v>
      </c>
      <c r="E31" s="392">
        <v>28175710600</v>
      </c>
    </row>
    <row r="32" spans="1:5" s="27" customFormat="1" ht="30.75" customHeight="1">
      <c r="A32" s="498"/>
      <c r="B32" s="32" t="s">
        <v>617</v>
      </c>
      <c r="C32" s="32" t="s">
        <v>164</v>
      </c>
      <c r="D32" s="396">
        <v>-2971022.91</v>
      </c>
      <c r="E32" s="392">
        <v>-1267791.69</v>
      </c>
    </row>
    <row r="33" spans="1:6" s="27" customFormat="1" ht="42.75" customHeight="1">
      <c r="A33" s="498"/>
      <c r="B33" s="32" t="s">
        <v>280</v>
      </c>
      <c r="C33" s="32" t="s">
        <v>165</v>
      </c>
      <c r="D33" s="392">
        <v>-29710229100</v>
      </c>
      <c r="E33" s="392">
        <v>-12677916900</v>
      </c>
    </row>
    <row r="34" spans="1:6" s="27" customFormat="1" ht="33" customHeight="1">
      <c r="A34" s="498">
        <v>3</v>
      </c>
      <c r="B34" s="32" t="s">
        <v>281</v>
      </c>
      <c r="C34" s="32" t="s">
        <v>166</v>
      </c>
      <c r="D34" s="392">
        <v>52764551500</v>
      </c>
      <c r="E34" s="392">
        <v>70687528700</v>
      </c>
    </row>
    <row r="35" spans="1:6" s="27" customFormat="1" ht="55.5" customHeight="1">
      <c r="A35" s="498"/>
      <c r="B35" s="32" t="s">
        <v>618</v>
      </c>
      <c r="C35" s="32" t="s">
        <v>167</v>
      </c>
      <c r="D35" s="118">
        <v>52764551500</v>
      </c>
      <c r="E35" s="392">
        <v>70687528700</v>
      </c>
    </row>
    <row r="36" spans="1:6" s="27" customFormat="1" ht="45" customHeight="1">
      <c r="A36" s="498"/>
      <c r="B36" s="32" t="s">
        <v>619</v>
      </c>
      <c r="C36" s="32" t="s">
        <v>168</v>
      </c>
      <c r="D36" s="394">
        <v>5276455.1500000004</v>
      </c>
      <c r="E36" s="395">
        <v>7068752.8700000001</v>
      </c>
    </row>
    <row r="37" spans="1:6" s="27" customFormat="1" ht="55.5" customHeight="1">
      <c r="A37" s="15">
        <v>4</v>
      </c>
      <c r="B37" s="32" t="s">
        <v>282</v>
      </c>
      <c r="C37" s="32" t="s">
        <v>169</v>
      </c>
      <c r="D37" s="391">
        <v>-1.8952117881642599E-5</v>
      </c>
      <c r="E37" s="391"/>
    </row>
    <row r="38" spans="1:6" s="27" customFormat="1" ht="39.75" customHeight="1">
      <c r="A38" s="15">
        <v>5</v>
      </c>
      <c r="B38" s="32" t="s">
        <v>283</v>
      </c>
      <c r="C38" s="32" t="s">
        <v>170</v>
      </c>
      <c r="D38" s="391">
        <v>0.72650000000000003</v>
      </c>
      <c r="E38" s="391">
        <v>0.72799999999999998</v>
      </c>
    </row>
    <row r="39" spans="1:6" s="27" customFormat="1" ht="39" customHeight="1">
      <c r="A39" s="15">
        <v>6</v>
      </c>
      <c r="B39" s="32" t="s">
        <v>284</v>
      </c>
      <c r="C39" s="32" t="s">
        <v>171</v>
      </c>
      <c r="D39" s="391">
        <v>2.0000000000000001E-4</v>
      </c>
      <c r="E39" s="391">
        <v>0</v>
      </c>
    </row>
    <row r="40" spans="1:6" s="27" customFormat="1" ht="39" customHeight="1">
      <c r="A40" s="15">
        <v>7</v>
      </c>
      <c r="B40" s="32" t="s">
        <v>620</v>
      </c>
      <c r="C40" s="32"/>
      <c r="D40" s="397">
        <v>11310.62</v>
      </c>
      <c r="E40" s="397">
        <v>11264.79</v>
      </c>
    </row>
    <row r="41" spans="1:6" s="27" customFormat="1" ht="39" customHeight="1">
      <c r="A41" s="15">
        <v>8</v>
      </c>
      <c r="B41" s="32" t="s">
        <v>621</v>
      </c>
      <c r="C41" s="32"/>
      <c r="D41" s="391"/>
      <c r="E41" s="391"/>
    </row>
    <row r="42" spans="1:6" s="27" customFormat="1" ht="38.25" customHeight="1">
      <c r="A42" s="15">
        <v>9</v>
      </c>
      <c r="B42" s="32" t="s">
        <v>285</v>
      </c>
      <c r="C42" s="32" t="s">
        <v>172</v>
      </c>
      <c r="D42" s="398">
        <v>747</v>
      </c>
      <c r="E42" s="398">
        <v>631</v>
      </c>
    </row>
    <row r="43" spans="1:6" s="452" customFormat="1" ht="12.75">
      <c r="A43" s="450"/>
      <c r="B43" s="450"/>
      <c r="C43" s="450"/>
      <c r="D43" s="451"/>
      <c r="E43" s="451"/>
      <c r="F43" s="450"/>
    </row>
    <row r="44" spans="1:6" s="452" customFormat="1" ht="12.75">
      <c r="A44" s="450"/>
      <c r="B44" s="450"/>
      <c r="C44" s="450"/>
      <c r="D44" s="450"/>
      <c r="E44" s="450"/>
      <c r="F44" s="450"/>
    </row>
    <row r="45" spans="1:6" s="452" customFormat="1" ht="12.75">
      <c r="A45" s="453" t="s">
        <v>178</v>
      </c>
      <c r="B45" s="1"/>
      <c r="C45" s="454"/>
      <c r="D45" s="455" t="s">
        <v>179</v>
      </c>
      <c r="E45" s="450"/>
      <c r="F45" s="450"/>
    </row>
    <row r="46" spans="1:6" s="452" customFormat="1" ht="12.75">
      <c r="A46" s="456" t="s">
        <v>180</v>
      </c>
      <c r="B46" s="1"/>
      <c r="C46" s="454"/>
      <c r="D46" s="457" t="s">
        <v>181</v>
      </c>
      <c r="E46" s="450"/>
      <c r="F46" s="450"/>
    </row>
    <row r="47" spans="1:6" s="452" customFormat="1" ht="12.75">
      <c r="A47" s="1"/>
      <c r="B47" s="1"/>
      <c r="C47" s="454"/>
      <c r="D47" s="454"/>
      <c r="E47" s="450"/>
      <c r="F47" s="450"/>
    </row>
    <row r="48" spans="1:6" s="452" customFormat="1" ht="12.75">
      <c r="A48" s="1"/>
      <c r="B48" s="1"/>
      <c r="C48" s="454"/>
      <c r="D48" s="454"/>
      <c r="E48" s="450"/>
      <c r="F48" s="450"/>
    </row>
    <row r="49" spans="1:6" s="452" customFormat="1" ht="12.75">
      <c r="A49" s="1"/>
      <c r="B49" s="1"/>
      <c r="C49" s="454"/>
      <c r="D49" s="454"/>
      <c r="E49" s="450"/>
      <c r="F49" s="450"/>
    </row>
    <row r="50" spans="1:6" s="452" customFormat="1" ht="12.75">
      <c r="A50" s="1"/>
      <c r="B50" s="1"/>
      <c r="C50" s="454"/>
      <c r="D50" s="454"/>
      <c r="E50" s="450"/>
      <c r="F50" s="450"/>
    </row>
    <row r="51" spans="1:6" s="452" customFormat="1" ht="12.75">
      <c r="A51" s="1"/>
      <c r="B51" s="1"/>
      <c r="C51" s="454"/>
      <c r="D51" s="454"/>
      <c r="E51" s="450"/>
      <c r="F51" s="450"/>
    </row>
    <row r="52" spans="1:6" s="452" customFormat="1" ht="12.75">
      <c r="A52" s="1"/>
      <c r="B52" s="1"/>
      <c r="C52" s="454"/>
      <c r="D52" s="454"/>
      <c r="E52" s="450"/>
      <c r="F52" s="450"/>
    </row>
    <row r="53" spans="1:6" s="452" customFormat="1" ht="12.75">
      <c r="A53" s="1"/>
      <c r="B53" s="1"/>
      <c r="C53" s="454"/>
      <c r="D53" s="454"/>
      <c r="E53" s="450"/>
      <c r="F53" s="450"/>
    </row>
    <row r="54" spans="1:6" s="452" customFormat="1" ht="12.75">
      <c r="A54" s="458"/>
      <c r="B54" s="458"/>
      <c r="C54" s="454"/>
      <c r="D54" s="459"/>
      <c r="E54" s="459"/>
      <c r="F54" s="450"/>
    </row>
    <row r="55" spans="1:6" s="452" customFormat="1" ht="12.75">
      <c r="A55" s="460" t="s">
        <v>240</v>
      </c>
      <c r="B55" s="1"/>
      <c r="C55" s="454"/>
      <c r="D55" s="461" t="s">
        <v>498</v>
      </c>
      <c r="E55" s="450"/>
      <c r="F55" s="450"/>
    </row>
    <row r="56" spans="1:6" s="452" customFormat="1" ht="12.75">
      <c r="A56" s="460" t="s">
        <v>499</v>
      </c>
      <c r="B56" s="1"/>
      <c r="C56" s="454"/>
      <c r="D56" s="461"/>
      <c r="E56" s="450"/>
      <c r="F56" s="450"/>
    </row>
    <row r="57" spans="1:6" s="452" customFormat="1" ht="12.75">
      <c r="A57" s="1" t="s">
        <v>241</v>
      </c>
      <c r="B57" s="1"/>
      <c r="C57" s="454"/>
      <c r="D57" s="462"/>
      <c r="E57" s="450"/>
      <c r="F57" s="450"/>
    </row>
    <row r="58" spans="1:6">
      <c r="A58" s="444"/>
      <c r="B58" s="444"/>
      <c r="C58" s="444"/>
      <c r="D58" s="444"/>
      <c r="E58" s="444"/>
      <c r="F58" s="444"/>
    </row>
    <row r="59" spans="1:6">
      <c r="A59" s="444"/>
      <c r="B59" s="444"/>
      <c r="C59" s="444"/>
      <c r="D59" s="444"/>
      <c r="E59" s="444"/>
      <c r="F59" s="444"/>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6" zoomScale="82" zoomScaleNormal="82" zoomScaleSheetLayoutView="85" zoomScalePageLayoutView="77" workbookViewId="0">
      <selection activeCell="B18" sqref="B18"/>
    </sheetView>
  </sheetViews>
  <sheetFormatPr defaultRowHeight="15"/>
  <cols>
    <col min="1" max="1" width="4.85546875" style="474" customWidth="1"/>
    <col min="2" max="2" width="47.140625" style="443" customWidth="1"/>
    <col min="3" max="3" width="9.140625" style="443"/>
    <col min="4" max="4" width="14.5703125" style="443" customWidth="1"/>
    <col min="5" max="5" width="14" style="443" customWidth="1"/>
    <col min="6" max="6" width="9.140625" style="443"/>
    <col min="7" max="7" width="18.28515625" style="443" customWidth="1"/>
    <col min="8" max="10" width="19" style="443" customWidth="1"/>
    <col min="11" max="11" width="26.85546875" style="443" customWidth="1"/>
    <col min="12" max="16384" width="9.140625" style="443"/>
  </cols>
  <sheetData>
    <row r="1" spans="1:11" s="365" customFormat="1" ht="27.75" customHeight="1">
      <c r="A1" s="488" t="s">
        <v>591</v>
      </c>
      <c r="B1" s="488"/>
      <c r="C1" s="488"/>
      <c r="D1" s="488"/>
      <c r="E1" s="488"/>
      <c r="F1" s="488"/>
      <c r="G1" s="488"/>
      <c r="H1" s="488"/>
      <c r="I1" s="488"/>
      <c r="J1" s="488"/>
      <c r="K1" s="488"/>
    </row>
    <row r="2" spans="1:11" s="365" customFormat="1" ht="28.5" customHeight="1">
      <c r="A2" s="496" t="s">
        <v>622</v>
      </c>
      <c r="B2" s="496"/>
      <c r="C2" s="496"/>
      <c r="D2" s="496"/>
      <c r="E2" s="496"/>
      <c r="F2" s="496"/>
      <c r="G2" s="496"/>
      <c r="H2" s="496"/>
      <c r="I2" s="496"/>
      <c r="J2" s="496"/>
      <c r="K2" s="496"/>
    </row>
    <row r="3" spans="1:11" s="365" customFormat="1" ht="15" customHeight="1">
      <c r="A3" s="499" t="s">
        <v>239</v>
      </c>
      <c r="B3" s="499"/>
      <c r="C3" s="499"/>
      <c r="D3" s="499"/>
      <c r="E3" s="499"/>
      <c r="F3" s="499"/>
      <c r="G3" s="499"/>
      <c r="H3" s="499"/>
      <c r="I3" s="499"/>
      <c r="J3" s="499"/>
      <c r="K3" s="499"/>
    </row>
    <row r="4" spans="1:11">
      <c r="A4" s="499"/>
      <c r="B4" s="499"/>
      <c r="C4" s="499"/>
      <c r="D4" s="499"/>
      <c r="E4" s="499"/>
      <c r="F4" s="499"/>
      <c r="G4" s="499"/>
      <c r="H4" s="499"/>
      <c r="I4" s="499"/>
      <c r="J4" s="499"/>
      <c r="K4" s="499"/>
    </row>
    <row r="5" spans="1:11">
      <c r="A5" s="490" t="str">
        <f>'ngay thang'!B12</f>
        <v>Tại ngày 31 tháng 03 năm 2020/As at 31 March 2021</v>
      </c>
      <c r="B5" s="490"/>
      <c r="C5" s="490"/>
      <c r="D5" s="490"/>
      <c r="E5" s="490"/>
      <c r="F5" s="490"/>
      <c r="G5" s="490"/>
      <c r="H5" s="490"/>
      <c r="I5" s="490"/>
      <c r="J5" s="490"/>
      <c r="K5" s="490"/>
    </row>
    <row r="6" spans="1:11">
      <c r="A6" s="406"/>
      <c r="B6" s="406"/>
      <c r="C6" s="406"/>
      <c r="D6" s="406"/>
      <c r="E6" s="406"/>
      <c r="F6" s="1"/>
      <c r="G6" s="444"/>
      <c r="H6" s="444"/>
      <c r="I6" s="444"/>
      <c r="J6" s="444"/>
      <c r="K6" s="444"/>
    </row>
    <row r="7" spans="1:11" ht="27.75" customHeight="1">
      <c r="A7" s="497" t="s">
        <v>248</v>
      </c>
      <c r="B7" s="497"/>
      <c r="C7" s="444"/>
      <c r="D7" s="497" t="s">
        <v>671</v>
      </c>
      <c r="E7" s="497"/>
      <c r="F7" s="497"/>
      <c r="G7" s="497"/>
      <c r="H7" s="497"/>
      <c r="I7" s="497"/>
      <c r="J7" s="497"/>
      <c r="K7" s="444"/>
    </row>
    <row r="8" spans="1:11" ht="31.5" customHeight="1">
      <c r="A8" s="497" t="s">
        <v>246</v>
      </c>
      <c r="B8" s="497"/>
      <c r="C8" s="444"/>
      <c r="D8" s="497" t="s">
        <v>496</v>
      </c>
      <c r="E8" s="497"/>
      <c r="F8" s="497"/>
      <c r="G8" s="497"/>
      <c r="H8" s="497"/>
      <c r="I8" s="497"/>
      <c r="J8" s="497"/>
      <c r="K8" s="444"/>
    </row>
    <row r="9" spans="1:11" ht="31.5" customHeight="1">
      <c r="A9" s="500" t="s">
        <v>245</v>
      </c>
      <c r="B9" s="500"/>
      <c r="C9" s="444"/>
      <c r="D9" s="500" t="s">
        <v>247</v>
      </c>
      <c r="E9" s="500"/>
      <c r="F9" s="500"/>
      <c r="G9" s="500"/>
      <c r="H9" s="500"/>
      <c r="I9" s="500"/>
      <c r="J9" s="500"/>
      <c r="K9" s="444"/>
    </row>
    <row r="10" spans="1:11" ht="31.5" customHeight="1">
      <c r="A10" s="500" t="s">
        <v>249</v>
      </c>
      <c r="B10" s="500"/>
      <c r="C10" s="444"/>
      <c r="D10" s="497" t="str">
        <f>'ngay thang'!B14</f>
        <v>Ngày 05 tháng 04 năm 2021
05 April 2021</v>
      </c>
      <c r="E10" s="500"/>
      <c r="F10" s="500"/>
      <c r="G10" s="500"/>
      <c r="H10" s="500"/>
      <c r="I10" s="500"/>
      <c r="J10" s="500"/>
      <c r="K10" s="444"/>
    </row>
    <row r="11" spans="1:11">
      <c r="A11" s="464"/>
      <c r="B11" s="444"/>
      <c r="C11" s="444"/>
      <c r="D11" s="444"/>
      <c r="E11" s="444"/>
      <c r="F11" s="444"/>
      <c r="G11" s="444"/>
      <c r="H11" s="444"/>
      <c r="I11" s="444"/>
      <c r="J11" s="444"/>
      <c r="K11" s="444"/>
    </row>
    <row r="12" spans="1:11" s="452" customFormat="1" ht="29.25" customHeight="1">
      <c r="A12" s="501" t="s">
        <v>211</v>
      </c>
      <c r="B12" s="501" t="s">
        <v>212</v>
      </c>
      <c r="C12" s="505" t="s">
        <v>203</v>
      </c>
      <c r="D12" s="501" t="s">
        <v>235</v>
      </c>
      <c r="E12" s="501" t="s">
        <v>213</v>
      </c>
      <c r="F12" s="501" t="s">
        <v>214</v>
      </c>
      <c r="G12" s="501" t="s">
        <v>215</v>
      </c>
      <c r="H12" s="503" t="s">
        <v>216</v>
      </c>
      <c r="I12" s="504"/>
      <c r="J12" s="503" t="s">
        <v>219</v>
      </c>
      <c r="K12" s="504"/>
    </row>
    <row r="13" spans="1:11" s="452" customFormat="1" ht="51">
      <c r="A13" s="502"/>
      <c r="B13" s="502"/>
      <c r="C13" s="506"/>
      <c r="D13" s="502"/>
      <c r="E13" s="502"/>
      <c r="F13" s="502"/>
      <c r="G13" s="502"/>
      <c r="H13" s="465" t="s">
        <v>217</v>
      </c>
      <c r="I13" s="465" t="s">
        <v>218</v>
      </c>
      <c r="J13" s="465" t="s">
        <v>220</v>
      </c>
      <c r="K13" s="465" t="s">
        <v>218</v>
      </c>
    </row>
    <row r="14" spans="1:11" s="452" customFormat="1" ht="25.5">
      <c r="A14" s="3" t="s">
        <v>72</v>
      </c>
      <c r="B14" s="4" t="s">
        <v>227</v>
      </c>
      <c r="C14" s="4" t="s">
        <v>73</v>
      </c>
      <c r="D14" s="466"/>
      <c r="E14" s="466"/>
      <c r="F14" s="467"/>
      <c r="G14" s="468"/>
      <c r="H14" s="4"/>
      <c r="I14" s="2"/>
      <c r="J14" s="5"/>
      <c r="K14" s="6"/>
    </row>
    <row r="15" spans="1:11" s="452" customFormat="1" ht="25.5">
      <c r="A15" s="3" t="s">
        <v>46</v>
      </c>
      <c r="B15" s="4" t="s">
        <v>228</v>
      </c>
      <c r="C15" s="4" t="s">
        <v>74</v>
      </c>
      <c r="D15" s="467"/>
      <c r="E15" s="467"/>
      <c r="F15" s="467"/>
      <c r="G15" s="468"/>
      <c r="H15" s="4"/>
      <c r="I15" s="2"/>
      <c r="J15" s="4"/>
      <c r="K15" s="2"/>
    </row>
    <row r="16" spans="1:11" s="452" customFormat="1" ht="25.5">
      <c r="A16" s="3" t="s">
        <v>75</v>
      </c>
      <c r="B16" s="4" t="s">
        <v>221</v>
      </c>
      <c r="C16" s="4" t="s">
        <v>76</v>
      </c>
      <c r="D16" s="467"/>
      <c r="E16" s="467"/>
      <c r="F16" s="467"/>
      <c r="G16" s="466"/>
      <c r="H16" s="4"/>
      <c r="I16" s="469"/>
      <c r="J16" s="4"/>
      <c r="K16" s="469"/>
    </row>
    <row r="17" spans="1:11" s="452" customFormat="1" ht="25.5">
      <c r="A17" s="3" t="s">
        <v>56</v>
      </c>
      <c r="B17" s="4" t="s">
        <v>222</v>
      </c>
      <c r="C17" s="4" t="s">
        <v>77</v>
      </c>
      <c r="D17" s="467"/>
      <c r="E17" s="467"/>
      <c r="F17" s="467"/>
      <c r="G17" s="468"/>
      <c r="H17" s="4"/>
      <c r="I17" s="2"/>
      <c r="J17" s="4"/>
      <c r="K17" s="2"/>
    </row>
    <row r="18" spans="1:11" s="452" customFormat="1" ht="25.5">
      <c r="A18" s="3" t="s">
        <v>78</v>
      </c>
      <c r="B18" s="4" t="s">
        <v>229</v>
      </c>
      <c r="C18" s="4" t="s">
        <v>79</v>
      </c>
      <c r="D18" s="467"/>
      <c r="E18" s="467"/>
      <c r="F18" s="467"/>
      <c r="G18" s="468"/>
      <c r="H18" s="4"/>
      <c r="I18" s="2"/>
      <c r="J18" s="4"/>
      <c r="K18" s="2"/>
    </row>
    <row r="19" spans="1:11" s="452" customFormat="1" ht="25.5">
      <c r="A19" s="3" t="s">
        <v>80</v>
      </c>
      <c r="B19" s="4" t="s">
        <v>223</v>
      </c>
      <c r="C19" s="4" t="s">
        <v>81</v>
      </c>
      <c r="D19" s="467"/>
      <c r="E19" s="467"/>
      <c r="F19" s="467"/>
      <c r="G19" s="468"/>
      <c r="H19" s="4"/>
      <c r="I19" s="2"/>
      <c r="J19" s="4"/>
      <c r="K19" s="2"/>
    </row>
    <row r="20" spans="1:11" s="452" customFormat="1" ht="25.5">
      <c r="A20" s="3" t="s">
        <v>46</v>
      </c>
      <c r="B20" s="4" t="s">
        <v>224</v>
      </c>
      <c r="C20" s="4" t="s">
        <v>82</v>
      </c>
      <c r="D20" s="467"/>
      <c r="E20" s="467"/>
      <c r="F20" s="467"/>
      <c r="G20" s="468"/>
      <c r="H20" s="4"/>
      <c r="I20" s="2"/>
      <c r="J20" s="4"/>
      <c r="K20" s="2"/>
    </row>
    <row r="21" spans="1:11" s="452" customFormat="1" ht="25.5">
      <c r="A21" s="3" t="s">
        <v>83</v>
      </c>
      <c r="B21" s="4" t="s">
        <v>225</v>
      </c>
      <c r="C21" s="4" t="s">
        <v>84</v>
      </c>
      <c r="D21" s="467"/>
      <c r="E21" s="467"/>
      <c r="F21" s="467"/>
      <c r="G21" s="468"/>
      <c r="H21" s="4"/>
      <c r="I21" s="2"/>
      <c r="J21" s="4"/>
      <c r="K21" s="2"/>
    </row>
    <row r="22" spans="1:11" s="452" customFormat="1" ht="25.5">
      <c r="A22" s="3" t="s">
        <v>56</v>
      </c>
      <c r="B22" s="4" t="s">
        <v>226</v>
      </c>
      <c r="C22" s="4" t="s">
        <v>85</v>
      </c>
      <c r="D22" s="467"/>
      <c r="E22" s="467"/>
      <c r="F22" s="467"/>
      <c r="G22" s="468"/>
      <c r="H22" s="4"/>
      <c r="I22" s="2"/>
      <c r="J22" s="4"/>
      <c r="K22" s="2"/>
    </row>
    <row r="23" spans="1:11" s="452" customFormat="1" ht="38.25">
      <c r="A23" s="3" t="s">
        <v>86</v>
      </c>
      <c r="B23" s="4" t="s">
        <v>230</v>
      </c>
      <c r="C23" s="4" t="s">
        <v>87</v>
      </c>
      <c r="D23" s="467"/>
      <c r="E23" s="467"/>
      <c r="F23" s="467"/>
      <c r="G23" s="468"/>
      <c r="H23" s="4"/>
      <c r="I23" s="2"/>
      <c r="J23" s="4"/>
      <c r="K23" s="2"/>
    </row>
    <row r="24" spans="1:11" s="452" customFormat="1" ht="12.75">
      <c r="A24" s="470"/>
      <c r="B24" s="471"/>
      <c r="C24" s="471"/>
      <c r="D24" s="467"/>
      <c r="E24" s="467"/>
      <c r="F24" s="467"/>
      <c r="G24" s="468"/>
      <c r="H24" s="4"/>
      <c r="I24" s="2"/>
      <c r="J24" s="5"/>
      <c r="K24" s="6"/>
    </row>
    <row r="25" spans="1:11" s="452" customFormat="1" ht="12.75">
      <c r="A25" s="472"/>
      <c r="B25" s="450"/>
      <c r="C25" s="450"/>
      <c r="D25" s="450"/>
      <c r="E25" s="450"/>
      <c r="F25" s="450"/>
      <c r="G25" s="450"/>
      <c r="H25" s="450"/>
      <c r="I25" s="450"/>
      <c r="J25" s="450"/>
      <c r="K25" s="450"/>
    </row>
    <row r="26" spans="1:11" s="452" customFormat="1" ht="12.75">
      <c r="A26" s="453" t="s">
        <v>178</v>
      </c>
      <c r="B26" s="1"/>
      <c r="C26" s="454"/>
      <c r="D26" s="450"/>
      <c r="E26" s="450"/>
      <c r="F26" s="450"/>
      <c r="G26" s="450"/>
      <c r="H26" s="450"/>
      <c r="I26" s="455" t="s">
        <v>179</v>
      </c>
      <c r="J26" s="450"/>
      <c r="K26" s="450"/>
    </row>
    <row r="27" spans="1:11" s="452" customFormat="1" ht="12.75">
      <c r="A27" s="456" t="s">
        <v>180</v>
      </c>
      <c r="B27" s="1"/>
      <c r="C27" s="454"/>
      <c r="D27" s="450"/>
      <c r="E27" s="450"/>
      <c r="F27" s="450"/>
      <c r="G27" s="450"/>
      <c r="H27" s="450"/>
      <c r="I27" s="457" t="s">
        <v>181</v>
      </c>
      <c r="J27" s="450"/>
      <c r="K27" s="450"/>
    </row>
    <row r="28" spans="1:11">
      <c r="A28" s="1"/>
      <c r="B28" s="1"/>
      <c r="C28" s="454"/>
      <c r="D28" s="444"/>
      <c r="E28" s="444"/>
      <c r="F28" s="444"/>
      <c r="G28" s="444"/>
      <c r="H28" s="444"/>
      <c r="I28" s="454"/>
      <c r="J28" s="444"/>
      <c r="K28" s="444"/>
    </row>
    <row r="29" spans="1:11">
      <c r="A29" s="1"/>
      <c r="B29" s="1"/>
      <c r="C29" s="454"/>
      <c r="D29" s="444"/>
      <c r="E29" s="444"/>
      <c r="F29" s="444"/>
      <c r="G29" s="444"/>
      <c r="H29" s="444"/>
      <c r="I29" s="454"/>
      <c r="J29" s="444"/>
      <c r="K29" s="444"/>
    </row>
    <row r="30" spans="1:11">
      <c r="A30" s="1"/>
      <c r="B30" s="1"/>
      <c r="C30" s="454"/>
      <c r="D30" s="444"/>
      <c r="E30" s="444"/>
      <c r="F30" s="444"/>
      <c r="G30" s="444"/>
      <c r="H30" s="444"/>
      <c r="I30" s="454"/>
      <c r="J30" s="444"/>
      <c r="K30" s="444"/>
    </row>
    <row r="31" spans="1:11">
      <c r="A31" s="1"/>
      <c r="B31" s="1"/>
      <c r="C31" s="454"/>
      <c r="D31" s="444"/>
      <c r="E31" s="444"/>
      <c r="F31" s="444"/>
      <c r="G31" s="444"/>
      <c r="H31" s="444"/>
      <c r="I31" s="454"/>
      <c r="J31" s="444"/>
      <c r="K31" s="444"/>
    </row>
    <row r="32" spans="1:11">
      <c r="A32" s="1"/>
      <c r="B32" s="1"/>
      <c r="C32" s="454"/>
      <c r="D32" s="444"/>
      <c r="E32" s="444"/>
      <c r="F32" s="444"/>
      <c r="G32" s="444"/>
      <c r="H32" s="444"/>
      <c r="I32" s="454"/>
      <c r="J32" s="444"/>
      <c r="K32" s="444"/>
    </row>
    <row r="33" spans="1:11">
      <c r="A33" s="1"/>
      <c r="B33" s="1"/>
      <c r="C33" s="454"/>
      <c r="D33" s="444"/>
      <c r="E33" s="444"/>
      <c r="F33" s="444"/>
      <c r="G33" s="444"/>
      <c r="H33" s="444"/>
      <c r="I33" s="454"/>
      <c r="J33" s="444"/>
      <c r="K33" s="444"/>
    </row>
    <row r="34" spans="1:11">
      <c r="A34" s="1"/>
      <c r="B34" s="1"/>
      <c r="C34" s="454"/>
      <c r="D34" s="444"/>
      <c r="E34" s="444"/>
      <c r="F34" s="444"/>
      <c r="G34" s="444"/>
      <c r="H34" s="444"/>
      <c r="I34" s="454"/>
      <c r="J34" s="444"/>
      <c r="K34" s="444"/>
    </row>
    <row r="35" spans="1:11">
      <c r="A35" s="458"/>
      <c r="B35" s="458"/>
      <c r="C35" s="459"/>
      <c r="D35" s="473"/>
      <c r="E35" s="444"/>
      <c r="F35" s="444"/>
      <c r="G35" s="444"/>
      <c r="H35" s="444"/>
      <c r="I35" s="459"/>
      <c r="J35" s="473"/>
      <c r="K35" s="473"/>
    </row>
    <row r="36" spans="1:11">
      <c r="A36" s="460" t="s">
        <v>240</v>
      </c>
      <c r="B36" s="1"/>
      <c r="C36" s="454"/>
      <c r="D36" s="444"/>
      <c r="E36" s="444"/>
      <c r="F36" s="444"/>
      <c r="G36" s="444"/>
      <c r="H36" s="444"/>
      <c r="I36" s="461" t="s">
        <v>498</v>
      </c>
      <c r="J36" s="444"/>
      <c r="K36" s="444"/>
    </row>
    <row r="37" spans="1:11">
      <c r="A37" s="460" t="s">
        <v>499</v>
      </c>
      <c r="B37" s="1"/>
      <c r="C37" s="454"/>
      <c r="D37" s="444"/>
      <c r="E37" s="444"/>
      <c r="F37" s="444"/>
      <c r="G37" s="444"/>
      <c r="H37" s="444"/>
      <c r="I37" s="461"/>
      <c r="J37" s="444"/>
      <c r="K37" s="444"/>
    </row>
    <row r="38" spans="1:11">
      <c r="A38" s="1" t="s">
        <v>241</v>
      </c>
      <c r="B38" s="1"/>
      <c r="C38" s="454"/>
      <c r="D38" s="444"/>
      <c r="E38" s="444"/>
      <c r="F38" s="444"/>
      <c r="G38" s="444"/>
      <c r="H38" s="444"/>
      <c r="I38" s="462"/>
      <c r="J38" s="444"/>
      <c r="K38" s="444"/>
    </row>
    <row r="39" spans="1:11">
      <c r="A39" s="443"/>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ngay thang</vt:lpstr>
      <vt:lpstr>Tong quat</vt:lpstr>
      <vt:lpstr>BCthunhap</vt:lpstr>
      <vt:lpstr>BCtinhhinhtaichinh</vt:lpstr>
      <vt:lpstr>BCTaiSan_06027</vt:lpstr>
      <vt:lpstr>BCKetQuaHoatDong_06028</vt:lpstr>
      <vt:lpstr>BCDanhMucDauTu_06029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hongvm1</cp:lastModifiedBy>
  <cp:lastPrinted>2021-04-05T12:49:57Z</cp:lastPrinted>
  <dcterms:created xsi:type="dcterms:W3CDTF">2013-10-21T08:38:47Z</dcterms:created>
  <dcterms:modified xsi:type="dcterms:W3CDTF">2021-04-05T12:52:24Z</dcterms:modified>
</cp:coreProperties>
</file>