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J28" i="1" l="1"/>
  <c r="J27" i="1"/>
  <c r="J26" i="1"/>
  <c r="J25" i="1"/>
  <c r="J24" i="1"/>
  <c r="J23" i="1"/>
  <c r="J22" i="1"/>
  <c r="E16" i="1" l="1"/>
  <c r="G27" i="1" l="1"/>
  <c r="E14" i="1" l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<sst xmlns="http://schemas.openxmlformats.org/spreadsheetml/2006/main" count="39" uniqueCount="39">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</sst>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4" zoomScale="70" zoomScaleSheetLayoutView="70" workbookViewId="0">
      <selection activeCell="J22" sqref="J22:J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25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31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33</v>
      </c>
      <c r="E12" s="112" t="s">
        <v>34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35</v>
      </c>
      <c r="E13" s="113" t="s">
        <v>24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27</v>
      </c>
      <c r="E14" s="114">
        <f>G20</f>
        <v>44312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61">
        <f>E14</f>
        <v>44312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4">
        <f>G20+1</f>
        <v>44313</v>
      </c>
      <c r="F16" s="114"/>
      <c r="G16" s="114"/>
      <c r="H16" s="114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61">
        <f>E16</f>
        <v>44313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5" t="s">
        <v>12</v>
      </c>
      <c r="D19" s="116"/>
      <c r="E19" s="116"/>
      <c r="F19" s="117"/>
      <c r="G19" s="68" t="s">
        <v>13</v>
      </c>
      <c r="H19" s="68" t="s">
        <v>14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44312</v>
      </c>
      <c r="H20" s="73">
        <v>44311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9" t="s">
        <v>38</v>
      </c>
      <c r="D21" s="118"/>
      <c r="E21" s="118"/>
      <c r="F21" s="118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9" t="s">
        <v>36</v>
      </c>
      <c r="E22" s="119"/>
      <c r="F22" s="119"/>
      <c r="G22" s="10">
        <v>62744351898</v>
      </c>
      <c r="H22" s="10">
        <v>62548531196</v>
      </c>
      <c r="I22" s="64">
        <v>62548531196</v>
      </c>
      <c r="J22" s="65">
        <f>+H22-I22</f>
        <v>0</v>
      </c>
      <c r="K22" s="78"/>
      <c r="L22" s="79"/>
      <c r="M22" s="66"/>
    </row>
    <row r="23" spans="2:13" ht="39" customHeight="1">
      <c r="B23" s="76">
        <v>1.2</v>
      </c>
      <c r="C23" s="77"/>
      <c r="D23" s="119" t="s">
        <v>15</v>
      </c>
      <c r="E23" s="119"/>
      <c r="F23" s="119"/>
      <c r="G23" s="10"/>
      <c r="H23" s="10"/>
      <c r="J23" s="65">
        <f t="shared" ref="J23:J28" si="0">+H23-I23</f>
        <v>0</v>
      </c>
      <c r="K23" s="78"/>
      <c r="L23" s="79"/>
      <c r="M23" s="66"/>
    </row>
    <row r="24" spans="2:13" ht="39" customHeight="1">
      <c r="B24" s="76">
        <v>1.3</v>
      </c>
      <c r="C24" s="77"/>
      <c r="D24" s="119" t="s">
        <v>37</v>
      </c>
      <c r="E24" s="119"/>
      <c r="F24" s="119"/>
      <c r="G24" s="80">
        <v>11355.6</v>
      </c>
      <c r="H24" s="80">
        <v>11362.05</v>
      </c>
      <c r="I24" s="33">
        <v>11362.05</v>
      </c>
      <c r="J24" s="65">
        <f t="shared" si="0"/>
        <v>0</v>
      </c>
      <c r="K24" s="78"/>
      <c r="L24" s="79"/>
      <c r="M24" s="66"/>
    </row>
    <row r="25" spans="2:13" ht="39" customHeight="1">
      <c r="B25" s="74">
        <v>2</v>
      </c>
      <c r="C25" s="109" t="s">
        <v>28</v>
      </c>
      <c r="D25" s="110"/>
      <c r="E25" s="110"/>
      <c r="F25" s="110"/>
      <c r="G25" s="10"/>
      <c r="H25" s="10"/>
      <c r="J25" s="65">
        <f t="shared" si="0"/>
        <v>0</v>
      </c>
      <c r="K25" s="75"/>
      <c r="L25" s="75"/>
    </row>
    <row r="26" spans="2:13" ht="39" customHeight="1">
      <c r="B26" s="76">
        <v>2.1</v>
      </c>
      <c r="C26" s="77"/>
      <c r="D26" s="93" t="s">
        <v>16</v>
      </c>
      <c r="E26" s="93"/>
      <c r="F26" s="93"/>
      <c r="G26" s="81">
        <v>887.01</v>
      </c>
      <c r="H26" s="81">
        <v>887.01</v>
      </c>
      <c r="I26" s="33">
        <v>887.01</v>
      </c>
      <c r="J26" s="65">
        <f t="shared" si="0"/>
        <v>0</v>
      </c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17</v>
      </c>
      <c r="E27" s="93"/>
      <c r="F27" s="93"/>
      <c r="G27" s="82">
        <f>G26*G24</f>
        <v>10072530.756000001</v>
      </c>
      <c r="H27" s="82">
        <v>10078251.9705</v>
      </c>
      <c r="I27" s="33">
        <v>10078251.9705</v>
      </c>
      <c r="J27" s="65">
        <f t="shared" si="0"/>
        <v>0</v>
      </c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18</v>
      </c>
      <c r="E28" s="93"/>
      <c r="F28" s="93"/>
      <c r="G28" s="83">
        <v>2.0000000000000001E-4</v>
      </c>
      <c r="H28" s="83">
        <v>2.0000000000000001E-4</v>
      </c>
      <c r="I28" s="91">
        <v>2.0000000000000001E-4</v>
      </c>
      <c r="J28" s="65">
        <f t="shared" si="0"/>
        <v>0</v>
      </c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19</v>
      </c>
      <c r="C33" s="16"/>
      <c r="D33" s="16"/>
      <c r="E33" s="13"/>
      <c r="F33" s="100" t="s">
        <v>20</v>
      </c>
      <c r="G33" s="100"/>
      <c r="H33" s="100"/>
      <c r="I33" s="57"/>
      <c r="J33" s="58"/>
      <c r="K33" s="94"/>
      <c r="L33" s="88"/>
      <c r="M33" s="88"/>
    </row>
    <row r="34" spans="2:13" ht="15" customHeight="1">
      <c r="B34" s="101" t="s">
        <v>21</v>
      </c>
      <c r="C34" s="101"/>
      <c r="D34" s="101"/>
      <c r="E34" s="95"/>
      <c r="F34" s="102" t="s">
        <v>22</v>
      </c>
      <c r="G34" s="102"/>
      <c r="H34" s="102"/>
      <c r="I34" s="57"/>
      <c r="J34" s="58"/>
      <c r="K34" s="88"/>
      <c r="L34" s="89"/>
      <c r="M34" s="89"/>
    </row>
    <row r="35" spans="2:13" ht="16.5">
      <c r="B35" s="103"/>
      <c r="C35" s="103"/>
      <c r="D35" s="103"/>
      <c r="E35" s="96"/>
      <c r="F35" s="104"/>
      <c r="G35" s="104"/>
      <c r="H35" s="104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99"/>
      <c r="L37" s="99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8"/>
      <c r="L38" s="98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23</v>
      </c>
      <c r="C41" s="22"/>
      <c r="D41" s="22"/>
      <c r="E41" s="96"/>
      <c r="F41" s="23" t="s">
        <v>26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99"/>
      <c r="K61" s="99"/>
    </row>
    <row r="62" spans="9:11" ht="15.75">
      <c r="I62" s="30"/>
      <c r="J62" s="98"/>
      <c r="K62" s="98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jMz3ECTarudV+xUlxVFtP/JZfNU=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Ac3/W3uk2JMcC853Hqa2AnfG0Fg=</DigestValue>
    </Reference>
  </SignedInfo>
  <SignatureValue>REudfnQCotag8V+n6ypGyetBMBPYM/pHWrYcA6Cu4/QcvhzTgsKMyMsVbrvdWYVoH4zUI7CckolG
QaHMM0ccgPr+AGXHRyLWVQtBKFK1wTraAqkj0355/xlSX2tE5W2/0NNUTJpjuX5usmN+0d0WVjAu
g/MrXffMvDEBhjXeMoI=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bUrNk07mSPWZPQjMsyotE2hG/DA=</DigestValue>
      </Reference>
      <Reference URI="/xl/sharedStrings.xml?ContentType=application/vnd.openxmlformats-officedocument.spreadsheetml.sharedStrings+xml">
        <DigestMethod Algorithm="http://www.w3.org/2000/09/xmldsig#sha1"/>
        <DigestValue>w5Q3XKImyTJwrX1ucuKpixoA5fU=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EJMLxd7m8YpBCIRu41+hbsnPXjY=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83b6QAe3RrsKdvWEG9OVQZgUdG0=</DigestValue>
      </Reference>
      <Reference URI="/xl/worksheets/sheet1.xml?ContentType=application/vnd.openxmlformats-officedocument.spreadsheetml.worksheet+xml">
        <DigestMethod Algorithm="http://www.w3.org/2000/09/xmldsig#sha1"/>
        <DigestValue>vrf7cxzXSvVbotFWclPo/UlzFdU=</DigestValue>
      </Reference>
      <Reference URI="/xl/calcChain.xml?ContentType=application/vnd.openxmlformats-officedocument.spreadsheetml.calcChain+xml">
        <DigestMethod Algorithm="http://www.w3.org/2000/09/xmldsig#sha1"/>
        <DigestValue>YSEVWjNeDIHLFQ1SqgGArRhaLs4=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2021-04-27T03:59:37Z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2021-04-27T03:59:37Z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2021-04-26T10:37:31Z</cp:lastPrinted>
  <dcterms:created xsi:type="dcterms:W3CDTF">2021-01-04T12:03:55Z</dcterms:created>
  <dcterms:modified xsi:type="dcterms:W3CDTF">2021-04-27T03:54:07Z</dcterms:modified>
</cp:coreProperties>
</file>