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165" windowWidth="15600" windowHeight="9795" tabRatio="944"/>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Khac_06030" sheetId="12"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localSheetId="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6">BCDanhMucDauTu_06029!$A$1:$G$75</definedName>
    <definedName name="_xlnm.Print_Area" localSheetId="8">BCHoatDongVay_06026!$A$1:$K$38</definedName>
    <definedName name="_xlnm.Print_Area" localSheetId="11">'BCKetQuaHoatDong DT nuoc ngoai'!$A$1:$G$41</definedName>
    <definedName name="_xlnm.Print_Area" localSheetId="5">BCKetQuaHoatDong_06028!$A$1:$F$69</definedName>
    <definedName name="_xlnm.Print_Area" localSheetId="4">BCTaiSan_06027!$A$1:$F$75</definedName>
    <definedName name="_xlnm.Print_Area" localSheetId="2">BCthunhap!$A$1:$G$62</definedName>
    <definedName name="_xlnm.Print_Area" localSheetId="3">BCtinhhinhtaichinh!$A$1:$E$75</definedName>
    <definedName name="_xlnm.Print_Area" localSheetId="7">Khac_06030!$A$1:$F$57</definedName>
    <definedName name="_xlnm.Print_Titles" localSheetId="10">'BC TS DT nuoc ngoai'!$13:$13</definedName>
    <definedName name="_xlnm.Print_Titles" localSheetId="12">'BCDanhMucDauTu DT nuoc ngoai'!$12:$12</definedName>
    <definedName name="_xlnm.Print_Titles" localSheetId="6">BCDanhMucDauTu_06029!$13:$13</definedName>
    <definedName name="_xlnm.Print_Titles" localSheetId="11">'BCKetQuaHoatDong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7">Khac_06030!$13:$13</definedName>
  </definedNames>
  <calcPr calcId="125725"/>
</workbook>
</file>

<file path=xl/calcChain.xml><?xml version="1.0" encoding="utf-8"?>
<calcChain xmlns="http://schemas.openxmlformats.org/spreadsheetml/2006/main">
  <c r="F35" i="11"/>
  <c r="B3" i="19"/>
  <c r="F48" i="11" l="1"/>
  <c r="D35" l="1"/>
  <c r="B4" i="19" l="1"/>
  <c r="F39" i="11" l="1"/>
  <c r="F58" l="1"/>
  <c r="F59" s="1"/>
  <c r="D39" l="1"/>
  <c r="B5" i="19" l="1"/>
  <c r="A5" i="20"/>
  <c r="A4" i="21" s="1"/>
  <c r="A4" i="23"/>
  <c r="A4" i="22"/>
  <c r="C10" i="20"/>
  <c r="C9" i="21" s="1"/>
  <c r="C9" i="22" s="1"/>
  <c r="C9" i="23" s="1"/>
  <c r="G33" i="11" l="1"/>
  <c r="G34"/>
  <c r="G35"/>
  <c r="C4" i="19" l="1"/>
  <c r="C3"/>
  <c r="G30" i="11" l="1"/>
  <c r="G32"/>
  <c r="G24"/>
  <c r="G49"/>
  <c r="G56"/>
  <c r="G50"/>
  <c r="G43"/>
  <c r="G39"/>
  <c r="G29"/>
  <c r="G25"/>
  <c r="G57"/>
  <c r="G52"/>
  <c r="G47"/>
  <c r="G44"/>
  <c r="G40"/>
  <c r="G36"/>
  <c r="G26"/>
  <c r="G58"/>
  <c r="G53"/>
  <c r="G48"/>
  <c r="G45"/>
  <c r="G41"/>
  <c r="G37"/>
  <c r="G31"/>
  <c r="G27"/>
  <c r="G23"/>
  <c r="G59"/>
  <c r="G54"/>
  <c r="G46"/>
  <c r="G42"/>
  <c r="G38"/>
  <c r="G28"/>
  <c r="C6" i="19"/>
  <c r="C7"/>
  <c r="B2" l="1"/>
  <c r="C5"/>
  <c r="C2"/>
  <c r="A5" i="8" l="1"/>
  <c r="D10"/>
  <c r="A5" i="12"/>
  <c r="C10"/>
  <c r="C10" i="11"/>
  <c r="A5"/>
  <c r="C10" i="10"/>
  <c r="A5"/>
  <c r="C10" i="9"/>
  <c r="A5"/>
  <c r="E12" i="17"/>
  <c r="D12"/>
  <c r="B10"/>
  <c r="A5"/>
  <c r="A5" i="16"/>
  <c r="B10"/>
</calcChain>
</file>

<file path=xl/comments1.xml><?xml version="1.0" encoding="utf-8"?>
<comments xmlns="http://schemas.openxmlformats.org/spreadsheetml/2006/main">
  <authors>
    <author>QuynhLan</author>
  </authors>
  <commentList>
    <comment ref="D33"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<sst xmlns="http://schemas.openxmlformats.org/spreadsheetml/2006/main" count="1110" uniqueCount="678">
  <si>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</si>
  <si>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</si>
  <si>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</si>
  <si>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</si>
  <si>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</si>
  <si>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</si>
  <si>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</si>
  <si>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</si>
  <si>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</si>
  <si>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</si>
  <si>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</si>
  <si>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</si>
  <si>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</si>
  <si>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</si>
  <si>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</si>
  <si>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</si>
  <si>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</si>
  <si>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</si>
  <si>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</si>
  <si>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</si>
  <si>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</si>
  <si>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</si>
  <si>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</si>
  <si>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</si>
  <si>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</si>
  <si>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</si>
  <si>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</si>
  <si>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</si>
  <si>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</si>
  <si>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</si>
  <si>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</si>
  <si>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</si>
  <si>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</si>
  <si>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</si>
  <si>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</si>
  <si>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</si>
  <si>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</si>
  <si>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</si>
  <si>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</si>
  <si>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</si>
  <si>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</si>
  <si>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</si>
  <si>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</si>
  <si>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</si>
  <si>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</si>
  <si>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</si>
  <si>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</si>
  <si>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</si>
  <si>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</si>
  <si>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</si>
  <si>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</si>
  <si>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</si>
  <si>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</si>
  <si>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</si>
  <si>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</si>
  <si>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</si>
  <si>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</si>
  <si>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</si>
  <si>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</si>
  <si>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</si>
  <si>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</si>
  <si>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</si>
  <si>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</si>
  <si>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</si>
  <si>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</si>
  <si>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</si>
  <si>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</si>
  <si>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</si>
  <si>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</si>
  <si>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</si>
  <si>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</si>
  <si>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</si>
  <si>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</si>
  <si>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</si>
  <si>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</si>
  <si>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</si>
  <si>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</si>
  <si>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</si>
  <si>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</si>
  <si>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</si>
  <si>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</si>
  <si>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</si>
  <si>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</si>
  <si>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</si>
  <si>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</si>
  <si>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</si>
  <si>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</si>
  <si>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</si>
  <si>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</si>
  <si>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</si>
  <si>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</si>
  <si>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</si>
  <si>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</si>
  <si>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</si>
  <si>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</si>
  <si>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</si>
  <si>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</si>
  <si>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</si>
  <si>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</si>
  <si>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</si>
  <si>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</si>
  <si>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</si>
  <si>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</si>
  <si>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</si>
  <si>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</si>
  <si>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</si>
  <si>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</si>
  <si>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</si>
  <si>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</si>
  <si>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</si>
  <si>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</si>
  <si>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</si>
  <si>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</si>
  <si>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</si>
  <si>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</si>
  <si>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</si>
  <si>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</si>
  <si>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</si>
  <si>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</si>
  <si>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</si>
  <si>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</si>
  <si>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</si>
  <si>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</si>
  <si>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</si>
  <si>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</si>
  <si>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</si>
  <si>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</si>
  <si>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</si>
  <si>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</si>
  <si>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</si>
  <si>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</si>
  <si>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</si>
  <si>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</si>
  <si>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</si>
  <si>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</si>
  <si>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</si>
  <si>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</si>
  <si>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</si>
  <si>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</si>
  <si>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</si>
  <si>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</si>
  <si>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</si>
  <si>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</si>
  <si>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</si>
  <si>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</si>
  <si>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</si>
  <si>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</si>
  <si>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</si>
  <si>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</si>
  <si>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</si>
  <si>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</si>
  <si>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</si>
  <si>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</si>
  <si>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</si>
  <si>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</si>
  <si>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</si>
  <si>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</si>
  <si>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</si>
  <si>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</si>
  <si>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</si>
  <si>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</si>
  <si>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</si>
  <si>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</si>
  <si>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</si>
  <si>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</si>
  <si>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</si>
  <si>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</si>
  <si>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</si>
  <si>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</si>
  <si>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</si>
  <si>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</si>
  <si>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</si>
  <si>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</si>
  <si>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</si>
  <si>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</si>
  <si>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</si>
  <si>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</si>
  <si>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</si>
  <si>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</si>
  <si>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</si>
  <si>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</si>
  <si>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</si>
  <si>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</si>
  <si>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</si>
  <si>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</si>
  <si>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</si>
  <si>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</si>
  <si>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</si>
  <si>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</si>
  <si>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</si>
  <si>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</si>
  <si>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</si>
  <si>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</si>
  <si>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</si>
  <si>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</si>
  <si>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</si>
  <si>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</si>
  <si>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</si>
  <si>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</si>
  <si>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</si>
  <si>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</si>
  <si>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</si>
  <si>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</si>
  <si>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</si>
  <si>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</si>
  <si>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</si>
  <si>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</si>
  <si>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</si>
  <si>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</si>
  <si>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</si>
  <si>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</si>
  <si>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</si>
  <si>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</si>
  <si>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</si>
  <si>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</si>
  <si>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</si>
  <si>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</si>
  <si>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</si>
  <si>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</si>
  <si>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</si>
  <si>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</si>
  <si>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</si>
  <si>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</si>
  <si>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</si>
  <si>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</si>
  <si>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</si>
  <si>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</si>
  <si>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</si>
  <si>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</si>
  <si>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</si>
  <si>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</si>
  <si>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</si>
  <si>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</si>
  <si>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</si>
  <si>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</si>
  <si>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</si>
  <si>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</si>
  <si>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</si>
  <si>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</si>
  <si>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</si>
  <si>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</si>
  <si>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</si>
  <si>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</si>
  <si>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</si>
  <si>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</si>
  <si>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</si>
  <si>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</si>
  <si>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</si>
  <si>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</si>
  <si>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</si>
  <si>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</si>
  <si>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</si>
  <si>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</si>
  <si>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</si>
  <si>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</si>
  <si>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</si>
  <si>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</si>
  <si>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</si>
  <si>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</si>
  <si>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</si>
  <si>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</si>
  <si>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</si>
  <si>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</si>
  <si>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</si>
  <si>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</si>
  <si>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</si>
  <si>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</si>
  <si>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</si>
  <si>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</si>
  <si>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</si>
  <si>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</si>
  <si>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</si>
  <si>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</si>
  <si>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</si>
  <si>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</si>
  <si>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</si>
  <si>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</si>
  <si>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</si>
  <si>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</si>
  <si>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</si>
  <si>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</si>
  <si>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</si>
  <si>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</si>
  <si>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</si>
  <si>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</si>
  <si>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</si>
  <si>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</si>
  <si>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</si>
  <si>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</si>
  <si>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</si>
  <si>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</si>
  <si>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</si>
  <si>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</si>
  <si>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</si>
  <si>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</si>
  <si>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</si>
  <si>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</si>
  <si>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</si>
  <si>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</si>
  <si>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</si>
  <si>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</si>
  <si>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</si>
  <si>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</si>
  <si>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</si>
  <si>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</si>
  <si>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</si>
  <si>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</si>
  <si>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</si>
  <si>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</si>
  <si>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</si>
  <si>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</si>
  <si>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</si>
  <si>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</si>
  <si>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</si>
  <si>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</si>
  <si>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</si>
  <si>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</si>
  <si>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</si>
  <si>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</si>
  <si>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</si>
  <si>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</si>
  <si>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</si>
  <si>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</si>
  <si>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</si>
  <si>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</si>
  <si>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</si>
  <si>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</si>
  <si>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</si>
  <si>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</si>
  <si>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</si>
  <si>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</si>
  <si>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</si>
  <si>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</si>
  <si>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</si>
  <si>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</si>
  <si>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</si>
  <si>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</si>
  <si>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</si>
  <si>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</si>
  <si>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</si>
  <si>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</si>
  <si>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</si>
  <si>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</si>
  <si>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</si>
  <si>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</si>
  <si>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</si>
  <si>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</si>
  <si>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</si>
  <si>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</si>
  <si>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</si>
  <si>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</si>
  <si>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</si>
  <si>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</si>
  <si>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</si>
  <si>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</si>
  <si>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</si>
  <si>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</si>
  <si>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</si>
  <si>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</si>
  <si>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</si>
  <si>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</si>
  <si>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</si>
  <si>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</si>
  <si>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</si>
  <si>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</si>
  <si>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</si>
  <si>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</si>
  <si>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</si>
  <si>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</si>
  <si>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</si>
  <si>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</si>
  <si>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</si>
  <si>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</si>
  <si>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</si>
  <si>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</si>
  <si>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</si>
  <si>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</si>
  <si>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</si>
  <si>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</si>
  <si>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</si>
  <si>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</si>
  <si>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</si>
  <si>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</si>
  <si>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</si>
  <si>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</si>
  <si>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</si>
  <si>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</si>
  <si>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</si>
  <si>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</si>
  <si>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</si>
  <si>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</si>
  <si>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</si>
  <si>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</si>
  <si>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</si>
  <si>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</si>
  <si>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</si>
  <si>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</si>
  <si>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</si>
  <si>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</si>
  <si>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</si>
  <si>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</si>
  <si>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</si>
  <si>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</si>
  <si>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</si>
  <si>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</si>
  <si>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</si>
  <si>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</si>
  <si>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</si>
  <si>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</si>
  <si>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</si>
  <si>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</si>
  <si>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</si>
  <si>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</si>
  <si>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</si>
  <si>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</si>
  <si>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</si>
  <si>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</si>
  <si>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</si>
  <si>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</si>
  <si>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</si>
  <si>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</si>
  <si>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</si>
  <si>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</si>
  <si>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</si>
  <si>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</si>
  <si>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</si>
  <si>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</si>
  <si>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</si>
  <si>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</si>
  <si>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</si>
  <si>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</si>
  <si>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</si>
  <si>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</si>
  <si>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</si>
  <si>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</si>
  <si>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</si>
  <si>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</si>
  <si>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</si>
  <si>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</si>
  <si>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</si>
  <si>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</si>
  <si>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</si>
  <si>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</si>
  <si>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</si>
  <si>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</si>
  <si>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</si>
  <si>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</si>
  <si>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</si>
  <si>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</si>
  <si>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</si>
  <si>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</si>
  <si>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</si>
  <si>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</si>
  <si>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</si>
  <si>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</si>
  <si>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</si>
  <si>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</si>
  <si>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</si>
  <si>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</si>
  <si>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</si>
  <si>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</si>
  <si>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</si>
  <si>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</si>
  <si>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</si>
  <si>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</si>
  <si>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</si>
  <si>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</si>
  <si>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</si>
  <si>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</si>
  <si>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</si>
  <si>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</si>
  <si>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</si>
  <si>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</si>
  <si>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</si>
  <si>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</si>
  <si>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</si>
  <si>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</si>
  <si>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</si>
  <si>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</si>
  <si>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</si>
  <si>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</si>
  <si>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</si>
  <si>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</si>
  <si>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</si>
  <si>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</si>
  <si>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</si>
  <si>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</si>
  <si>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MSN11906        </t>
  </si>
  <si>
    <t xml:space="preserve">     NPM11805        </t>
  </si>
  <si>
    <t xml:space="preserve">2251.6          </t>
  </si>
  <si>
    <t xml:space="preserve">2251.7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</si>
  <si>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</si>
  <si>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</si>
  <si>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</si>
  <si>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</si>
  <si>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</si>
  <si>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</si>
  <si>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</si>
  <si>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</si>
  <si>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</si>
  <si>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</si>
  <si>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</si>
  <si>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</si>
  <si>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</si>
  <si>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</si>
  <si>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r>
      <t>Ghi chú:</t>
    </r>
    <r>
      <rPr>
        <sz val="10"/>
        <color rgb="FFFF0000"/>
        <rFont val="Tahoma"/>
        <family val="2"/>
      </rPr>
      <t xml:space="preserve"> (*) TP không lưu kho giấy CNSHCP tại NHLK, NHLK đã nhận được xác nhận số dư cuối tháng từ đại lý quản lý sổ cổ đông</t>
    </r>
  </si>
  <si>
    <t>Kỳ này
This Period</t>
  </si>
  <si>
    <t>Kỳ trước
Last Period</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</si>
  <si>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</si>
  <si>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</si>
  <si>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</si>
  <si>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</si>
  <si>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</si>
  <si>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</si>
  <si>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</si>
  <si>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</si>
  <si>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</si>
  <si>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</si>
  <si>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</si>
  <si>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</si>
  <si>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</si>
  <si>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</si>
  <si>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</si>
  <si>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</si>
  <si>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</si>
  <si>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</si>
  <si>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</si>
  <si>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</si>
  <si>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</si>
  <si>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</si>
  <si>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</si>
  <si>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</si>
  <si>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</si>
  <si>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</si>
  <si>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</si>
  <si>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</si>
  <si>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</si>
  <si>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</si>
  <si>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</si>
  <si>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</si>
  <si>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</si>
  <si>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</si>
  <si>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</si>
  <si>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</si>
  <si>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</si>
  <si>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</si>
  <si>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</si>
  <si>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</si>
  <si>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</si>
  <si>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</si>
  <si>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</si>
  <si>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</si>
  <si>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</si>
  <si>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</si>
  <si>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</si>
  <si>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</si>
  <si>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</si>
  <si>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</si>
  <si>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</si>
  <si>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</si>
  <si>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</si>
  <si>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</si>
  <si>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</si>
  <si>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</si>
  <si>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</si>
  <si>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</si>
  <si>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</si>
  <si>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</si>
  <si>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</si>
  <si>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</si>
  <si>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</si>
  <si>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</si>
  <si>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</si>
  <si>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</si>
  <si>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</si>
  <si>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</si>
  <si>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</si>
  <si>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</si>
  <si>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</si>
  <si>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</si>
  <si>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</si>
  <si>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 xml:space="preserve">2251.10         </t>
  </si>
  <si>
    <t xml:space="preserve">2251.11         </t>
  </si>
  <si>
    <t xml:space="preserve">2251.12         </t>
  </si>
  <si>
    <t xml:space="preserve">     VHM11801        </t>
  </si>
  <si>
    <t xml:space="preserve">     MSN12002        </t>
  </si>
  <si>
    <t xml:space="preserve">     MSR118001       </t>
  </si>
  <si>
    <t xml:space="preserve">     NPM11907        </t>
  </si>
  <si>
    <t xml:space="preserve">     VPL11812        </t>
  </si>
  <si>
    <t xml:space="preserve">     SCR11816        </t>
  </si>
  <si>
    <t xml:space="preserve">     VIC11901        </t>
  </si>
  <si>
    <t>Tiền gửi hoạt động
Cash on activities account</t>
  </si>
  <si>
    <t xml:space="preserve">     MSN12001        </t>
  </si>
  <si>
    <t>Ngày 31 tháng 01 năm 2021
As at 31 January 2021</t>
  </si>
  <si>
    <t>Năm 2021
Year 2021</t>
  </si>
  <si>
    <t xml:space="preserve">     VJC11912        </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</si>
  <si>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</si>
  <si>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</si>
  <si>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</si>
  <si>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 xml:space="preserve"> </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</si>
  <si>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</si>
  <si>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</si>
  <si>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</si>
  <si>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</si>
  <si>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</si>
  <si>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</si>
  <si>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</si>
  <si>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</si>
  <si>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</si>
  <si>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</si>
  <si>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</si>
  <si>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</si>
  <si>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</si>
  <si>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</si>
  <si>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</si>
  <si>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</si>
  <si>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</si>
  <si>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</si>
  <si>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</si>
  <si>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</si>
  <si>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</si>
  <si>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</si>
  <si>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</si>
  <si>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</si>
  <si>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</si>
  <si>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</si>
  <si>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</si>
  <si>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</si>
  <si>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</si>
  <si>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</si>
  <si>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</si>
  <si>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</si>
  <si>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</si>
  <si>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</si>
  <si>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</si>
  <si>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</si>
  <si>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</si>
  <si>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</si>
  <si>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</si>
  <si>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</si>
  <si>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</si>
  <si>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</si>
  <si>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</si>
  <si>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</si>
  <si>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</si>
  <si>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</si>
  <si>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</si>
  <si>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</si>
  <si>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</si>
  <si>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</si>
  <si>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</si>
  <si>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</si>
  <si>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</si>
  <si>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</si>
  <si>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</si>
  <si>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</si>
  <si>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</si>
  <si>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</si>
  <si>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</si>
  <si>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</si>
  <si>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</si>
  <si>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</si>
  <si>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</si>
  <si>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</si>
  <si>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</si>
  <si>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</si>
  <si>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</si>
  <si>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</si>
  <si>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</si>
  <si>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Tháng 2 năm 2021/February 2021</t>
  </si>
  <si>
    <t>Tại ngày 28 tháng 02 năm 2020/As at 28 February 2021</t>
  </si>
  <si>
    <r>
      <rPr>
        <b/>
        <sz val="8"/>
        <rFont val="Tahoma"/>
        <family val="2"/>
      </rPr>
      <t>Ngày 04 tháng 03 năm 2021</t>
    </r>
    <r>
      <rPr>
        <sz val="8"/>
        <rFont val="Tahoma"/>
        <family val="2"/>
      </rPr>
      <t xml:space="preserve">
04 March 2021</t>
    </r>
  </si>
  <si>
    <t>KỲ BÁO CÁO/ THIS PERIOD
28/02/2021</t>
  </si>
  <si>
    <t>KỲ TRƯỚC/ LAST PERIOD
31/01/2021</t>
  </si>
  <si>
    <t>Ngày 28 tháng 02 năm 2021
As at 28 February 2021</t>
  </si>
  <si>
    <t xml:space="preserve">    </t>
  </si>
  <si>
    <t>20.10</t>
  </si>
  <si>
    <t xml:space="preserve">     CIIB2024009     (*)</t>
  </si>
</sst>
</file>

<file path=xl/styles.xml><?xml version="1.0" encoding="utf-8"?>
<styleSheet xmlns="http://schemas.openxmlformats.org/spreadsheetml/2006/main">
  <numFmts count="6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0_);_(* \(#,##0.00\);_(* &quot;-&quot;_);_(@_)"/>
    <numFmt numFmtId="169" formatCode="#,##0_ ;\-#,##0\ "/>
    <numFmt numFmtId="171" formatCode="_-&quot;$&quot;* #,##0_-;\-&quot;$&quot;* #,##0_-;_-&quot;$&quot;* &quot;-&quot;_-;_-@_-"/>
    <numFmt numFmtId="172" formatCode="[$-409]dd\ mmmm\ yyyy;@"/>
    <numFmt numFmtId="173" formatCode="#,##0,_);[Red]\(#,##0,\)"/>
    <numFmt numFmtId="174" formatCode="&quot;\&quot;#,##0;[Red]&quot;\&quot;&quot;\&quot;\-#,##0"/>
    <numFmt numFmtId="175" formatCode="_-* #,##0_$_-;\-* #,##0_$_-;_-* &quot;-&quot;_$_-;_-@_-"/>
    <numFmt numFmtId="176" formatCode="&quot;$&quot;#,##0_);[Red]\(&quot;$&quot;#,##0\)"/>
    <numFmt numFmtId="177" formatCode="_(&quot;$&quot;* #,##0_);_(&quot;$&quot;* \(#,##0\);_(&quot;$&quot;* &quot;-&quot;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quot;$&quot;#,##0_);\(&quot;$&quot;#,##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quot;$&quot;* #,##0.00_);_(&quot;$&quot;* \(#,##0.00\);_(&quot;$&quot;* &quot;-&quot;??_);_(@_)"/>
    <numFmt numFmtId="223" formatCode="_-* #,##0\ _s_u_'_m_-;\-* #,##0\ _s_u_'_m_-;_-* &quot;-&quot;\ _s_u_'_m_-;_-@_-"/>
    <numFmt numFmtId="224" formatCode="_-* #,##0.00\ _s_u_'_m_-;\-* #,##0.00\ _s_u_'_m_-;_-* &quot;-&quot;??\ _s_u_'_m_-;_-@_-"/>
  </numFmts>
  <fonts count="19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name val="Tahoma"/>
      <family val="2"/>
      <charset val="163"/>
    </font>
    <font>
      <sz val="10"/>
      <color rgb="FFFF0000"/>
      <name val="Arial"/>
      <family val="2"/>
    </font>
    <font>
      <sz val="10"/>
      <color rgb="FFFF0000"/>
      <name val="Tahoma"/>
      <family val="2"/>
    </font>
    <font>
      <b/>
      <sz val="11"/>
      <color rgb="FFFF0000"/>
      <name val="Calibri"/>
      <family val="2"/>
      <scheme val="minor"/>
    </font>
    <font>
      <b/>
      <sz val="9"/>
      <name val="Tahoma"/>
      <family val="2"/>
    </font>
    <font>
      <sz val="9"/>
      <name val="Tahoma"/>
      <family val="2"/>
    </font>
    <font>
      <sz val="11"/>
      <name val="Tahoma"/>
      <family val="2"/>
    </font>
    <font>
      <sz val="10"/>
      <color rgb="FF0070C0"/>
      <name val="Tahoma"/>
      <family val="2"/>
    </font>
    <font>
      <sz val="8"/>
      <color indexed="8"/>
      <name val="Tahoma"/>
      <family val="2"/>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5"/>
      <name val="Calibri"/>
      <family val="2"/>
      <charset val="163"/>
      <scheme val="minor"/>
    </font>
    <font>
      <b/>
      <sz val="9.5"/>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92D05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5">
    <xf numFmtId="0" fontId="0" fillId="0" borderId="0"/>
    <xf numFmtId="165" fontId="11" fillId="0" borderId="0" quotePrefix="1" applyFont="0" applyFill="0" applyBorder="0" applyAlignment="0">
      <protection locked="0"/>
    </xf>
    <xf numFmtId="165" fontId="36" fillId="0" borderId="0" applyFont="0" applyFill="0" applyBorder="0" applyAlignment="0" applyProtection="0"/>
    <xf numFmtId="165" fontId="22" fillId="0" borderId="0" applyFont="0" applyFill="0" applyBorder="0" applyAlignment="0" applyProtection="0"/>
    <xf numFmtId="165" fontId="3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20" fillId="0" borderId="0"/>
    <xf numFmtId="9" fontId="11" fillId="0" borderId="0" quotePrefix="1" applyFont="0" applyFill="0" applyBorder="0" applyAlignment="0">
      <protection locked="0"/>
    </xf>
    <xf numFmtId="9" fontId="36" fillId="0" borderId="0" applyFont="0" applyFill="0" applyBorder="0" applyAlignment="0" applyProtection="0"/>
    <xf numFmtId="0" fontId="10" fillId="0" borderId="0"/>
    <xf numFmtId="165" fontId="10" fillId="0" borderId="0" applyFont="0" applyFill="0" applyBorder="0" applyAlignment="0" applyProtection="0"/>
    <xf numFmtId="0" fontId="9" fillId="0" borderId="0"/>
    <xf numFmtId="0" fontId="9" fillId="0" borderId="0"/>
    <xf numFmtId="165" fontId="11" fillId="0" borderId="0" quotePrefix="1" applyFont="0" applyFill="0" applyBorder="0" applyAlignment="0">
      <protection locked="0"/>
    </xf>
    <xf numFmtId="171" fontId="66" fillId="0" borderId="0" applyFont="0" applyFill="0" applyBorder="0" applyAlignment="0" applyProtection="0"/>
    <xf numFmtId="0" fontId="67" fillId="0" borderId="0" applyNumberFormat="0" applyFill="0" applyBorder="0" applyAlignment="0" applyProtection="0"/>
    <xf numFmtId="172" fontId="67" fillId="0" borderId="0" applyNumberFormat="0" applyFill="0" applyBorder="0" applyAlignment="0" applyProtection="0"/>
    <xf numFmtId="172" fontId="67" fillId="0" borderId="0" applyNumberFormat="0" applyFill="0" applyBorder="0" applyAlignment="0" applyProtection="0"/>
    <xf numFmtId="173" fontId="68" fillId="0" borderId="0" applyBorder="0"/>
    <xf numFmtId="0" fontId="11" fillId="0" borderId="0"/>
    <xf numFmtId="0" fontId="69"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40" fontId="70" fillId="0" borderId="0" applyFont="0" applyFill="0" applyBorder="0" applyAlignment="0" applyProtection="0"/>
    <xf numFmtId="175" fontId="71" fillId="0" borderId="0" applyFont="0" applyFill="0" applyBorder="0" applyAlignment="0" applyProtection="0"/>
    <xf numFmtId="38" fontId="70" fillId="0" borderId="0" applyFont="0" applyFill="0" applyBorder="0" applyAlignment="0" applyProtection="0"/>
    <xf numFmtId="41" fontId="72" fillId="0" borderId="0" applyFont="0" applyFill="0" applyBorder="0" applyAlignment="0" applyProtection="0"/>
    <xf numFmtId="9" fontId="73" fillId="0" borderId="0" applyFont="0" applyFill="0" applyBorder="0" applyAlignment="0" applyProtection="0"/>
    <xf numFmtId="176" fontId="74" fillId="0" borderId="0" applyFont="0" applyFill="0" applyBorder="0" applyAlignment="0" applyProtection="0"/>
    <xf numFmtId="0" fontId="75"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76" fillId="0" borderId="0"/>
    <xf numFmtId="0" fontId="11" fillId="0" borderId="0" applyNumberFormat="0" applyFill="0" applyBorder="0" applyAlignment="0" applyProtection="0"/>
    <xf numFmtId="0" fontId="77" fillId="0" borderId="0"/>
    <xf numFmtId="0" fontId="77" fillId="0" borderId="0"/>
    <xf numFmtId="0" fontId="78" fillId="0" borderId="0">
      <alignment vertical="top"/>
    </xf>
    <xf numFmtId="177" fontId="79" fillId="0" borderId="0" applyFont="0" applyFill="0" applyBorder="0" applyAlignment="0" applyProtection="0"/>
    <xf numFmtId="0" fontId="80" fillId="0" borderId="0" applyNumberFormat="0" applyFill="0" applyBorder="0" applyAlignment="0" applyProtection="0"/>
    <xf numFmtId="177" fontId="79" fillId="0" borderId="0" applyFont="0" applyFill="0" applyBorder="0" applyAlignment="0" applyProtection="0"/>
    <xf numFmtId="171" fontId="66" fillId="0" borderId="0" applyFont="0" applyFill="0" applyBorder="0" applyAlignment="0" applyProtection="0"/>
    <xf numFmtId="43" fontId="66" fillId="0" borderId="0" applyFont="0" applyFill="0" applyBorder="0" applyAlignment="0" applyProtection="0"/>
    <xf numFmtId="178" fontId="79" fillId="0" borderId="0" applyFont="0" applyFill="0" applyBorder="0" applyAlignment="0" applyProtection="0"/>
    <xf numFmtId="41" fontId="66" fillId="0" borderId="0" applyFont="0" applyFill="0" applyBorder="0" applyAlignment="0" applyProtection="0"/>
    <xf numFmtId="177" fontId="79" fillId="0" borderId="0" applyFont="0" applyFill="0" applyBorder="0" applyAlignment="0" applyProtection="0"/>
    <xf numFmtId="178" fontId="79" fillId="0" borderId="0" applyFont="0" applyFill="0" applyBorder="0" applyAlignment="0" applyProtection="0"/>
    <xf numFmtId="43" fontId="66" fillId="0" borderId="0" applyFont="0" applyFill="0" applyBorder="0" applyAlignment="0" applyProtection="0"/>
    <xf numFmtId="179" fontId="79" fillId="0" borderId="0" applyFont="0" applyFill="0" applyBorder="0" applyAlignment="0" applyProtection="0"/>
    <xf numFmtId="41" fontId="66" fillId="0" borderId="0" applyFont="0" applyFill="0" applyBorder="0" applyAlignment="0" applyProtection="0"/>
    <xf numFmtId="43" fontId="66" fillId="0" borderId="0" applyFont="0" applyFill="0" applyBorder="0" applyAlignment="0" applyProtection="0"/>
    <xf numFmtId="179" fontId="79" fillId="0" borderId="0" applyFont="0" applyFill="0" applyBorder="0" applyAlignment="0" applyProtection="0"/>
    <xf numFmtId="178" fontId="79" fillId="0" borderId="0" applyFont="0" applyFill="0" applyBorder="0" applyAlignment="0" applyProtection="0"/>
    <xf numFmtId="41" fontId="66" fillId="0" borderId="0" applyFont="0" applyFill="0" applyBorder="0" applyAlignment="0" applyProtection="0"/>
    <xf numFmtId="171" fontId="66" fillId="0" borderId="0" applyFont="0" applyFill="0" applyBorder="0" applyAlignment="0" applyProtection="0"/>
    <xf numFmtId="177" fontId="79" fillId="0" borderId="0" applyFont="0" applyFill="0" applyBorder="0" applyAlignment="0" applyProtection="0"/>
    <xf numFmtId="41" fontId="66" fillId="0" borderId="0" applyFont="0" applyFill="0" applyBorder="0" applyAlignment="0" applyProtection="0"/>
    <xf numFmtId="179" fontId="79" fillId="0" borderId="0" applyFont="0" applyFill="0" applyBorder="0" applyAlignment="0" applyProtection="0"/>
    <xf numFmtId="178" fontId="79" fillId="0" borderId="0" applyFont="0" applyFill="0" applyBorder="0" applyAlignment="0" applyProtection="0"/>
    <xf numFmtId="171" fontId="66" fillId="0" borderId="0" applyFont="0" applyFill="0" applyBorder="0" applyAlignment="0" applyProtection="0"/>
    <xf numFmtId="43" fontId="66" fillId="0" borderId="0" applyFont="0" applyFill="0" applyBorder="0" applyAlignment="0" applyProtection="0"/>
    <xf numFmtId="0" fontId="80" fillId="0" borderId="0" applyNumberForma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0" fontId="11" fillId="0" borderId="0"/>
    <xf numFmtId="0" fontId="81" fillId="0" borderId="0"/>
    <xf numFmtId="0" fontId="82" fillId="19" borderId="0"/>
    <xf numFmtId="9" fontId="83" fillId="0" borderId="0" applyBorder="0" applyAlignment="0" applyProtection="0"/>
    <xf numFmtId="0" fontId="84" fillId="19" borderId="0"/>
    <xf numFmtId="0" fontId="20" fillId="0" borderId="0"/>
    <xf numFmtId="172" fontId="85" fillId="20" borderId="0" applyNumberFormat="0" applyBorder="0" applyAlignment="0" applyProtection="0"/>
    <xf numFmtId="0" fontId="9" fillId="7" borderId="0" applyNumberFormat="0" applyBorder="0" applyAlignment="0" applyProtection="0"/>
    <xf numFmtId="172" fontId="85" fillId="21" borderId="0" applyNumberFormat="0" applyBorder="0" applyAlignment="0" applyProtection="0"/>
    <xf numFmtId="0" fontId="9" fillId="9" borderId="0" applyNumberFormat="0" applyBorder="0" applyAlignment="0" applyProtection="0"/>
    <xf numFmtId="172" fontId="85" fillId="22" borderId="0" applyNumberFormat="0" applyBorder="0" applyAlignment="0" applyProtection="0"/>
    <xf numFmtId="0" fontId="9" fillId="11" borderId="0" applyNumberFormat="0" applyBorder="0" applyAlignment="0" applyProtection="0"/>
    <xf numFmtId="172" fontId="85" fillId="23" borderId="0" applyNumberFormat="0" applyBorder="0" applyAlignment="0" applyProtection="0"/>
    <xf numFmtId="0" fontId="9" fillId="13" borderId="0" applyNumberFormat="0" applyBorder="0" applyAlignment="0" applyProtection="0"/>
    <xf numFmtId="172" fontId="85" fillId="24" borderId="0" applyNumberFormat="0" applyBorder="0" applyAlignment="0" applyProtection="0"/>
    <xf numFmtId="0" fontId="9" fillId="15" borderId="0" applyNumberFormat="0" applyBorder="0" applyAlignment="0" applyProtection="0"/>
    <xf numFmtId="172" fontId="85" fillId="25" borderId="0" applyNumberFormat="0" applyBorder="0" applyAlignment="0" applyProtection="0"/>
    <xf numFmtId="0" fontId="9" fillId="17" borderId="0" applyNumberFormat="0" applyBorder="0" applyAlignment="0" applyProtection="0"/>
    <xf numFmtId="0" fontId="86" fillId="19" borderId="0"/>
    <xf numFmtId="0" fontId="87" fillId="0" borderId="0"/>
    <xf numFmtId="0" fontId="88" fillId="0" borderId="0">
      <alignment wrapText="1"/>
    </xf>
    <xf numFmtId="172" fontId="85" fillId="26" borderId="0" applyNumberFormat="0" applyBorder="0" applyAlignment="0" applyProtection="0"/>
    <xf numFmtId="0" fontId="9" fillId="8" borderId="0" applyNumberFormat="0" applyBorder="0" applyAlignment="0" applyProtection="0"/>
    <xf numFmtId="172" fontId="85" fillId="27" borderId="0" applyNumberFormat="0" applyBorder="0" applyAlignment="0" applyProtection="0"/>
    <xf numFmtId="0" fontId="9" fillId="10" borderId="0" applyNumberFormat="0" applyBorder="0" applyAlignment="0" applyProtection="0"/>
    <xf numFmtId="172" fontId="85" fillId="28" borderId="0" applyNumberFormat="0" applyBorder="0" applyAlignment="0" applyProtection="0"/>
    <xf numFmtId="0" fontId="9" fillId="12" borderId="0" applyNumberFormat="0" applyBorder="0" applyAlignment="0" applyProtection="0"/>
    <xf numFmtId="172" fontId="85" fillId="23" borderId="0" applyNumberFormat="0" applyBorder="0" applyAlignment="0" applyProtection="0"/>
    <xf numFmtId="0" fontId="9" fillId="14" borderId="0" applyNumberFormat="0" applyBorder="0" applyAlignment="0" applyProtection="0"/>
    <xf numFmtId="172" fontId="85" fillId="26" borderId="0" applyNumberFormat="0" applyBorder="0" applyAlignment="0" applyProtection="0"/>
    <xf numFmtId="0" fontId="9" fillId="16" borderId="0" applyNumberFormat="0" applyBorder="0" applyAlignment="0" applyProtection="0"/>
    <xf numFmtId="172" fontId="85" fillId="29" borderId="0" applyNumberFormat="0" applyBorder="0" applyAlignment="0" applyProtection="0"/>
    <xf numFmtId="0" fontId="9" fillId="18" borderId="0" applyNumberFormat="0" applyBorder="0" applyAlignment="0" applyProtection="0"/>
    <xf numFmtId="172" fontId="89" fillId="30" borderId="0" applyNumberFormat="0" applyBorder="0" applyAlignment="0" applyProtection="0"/>
    <xf numFmtId="172" fontId="89" fillId="27" borderId="0" applyNumberFormat="0" applyBorder="0" applyAlignment="0" applyProtection="0"/>
    <xf numFmtId="172" fontId="89" fillId="28" borderId="0" applyNumberFormat="0" applyBorder="0" applyAlignment="0" applyProtection="0"/>
    <xf numFmtId="172" fontId="89" fillId="31" borderId="0" applyNumberFormat="0" applyBorder="0" applyAlignment="0" applyProtection="0"/>
    <xf numFmtId="172" fontId="89" fillId="32" borderId="0" applyNumberFormat="0" applyBorder="0" applyAlignment="0" applyProtection="0"/>
    <xf numFmtId="172" fontId="89" fillId="33" borderId="0" applyNumberFormat="0" applyBorder="0" applyAlignment="0" applyProtection="0"/>
    <xf numFmtId="172" fontId="89" fillId="34" borderId="0" applyNumberFormat="0" applyBorder="0" applyAlignment="0" applyProtection="0"/>
    <xf numFmtId="172" fontId="89" fillId="35" borderId="0" applyNumberFormat="0" applyBorder="0" applyAlignment="0" applyProtection="0"/>
    <xf numFmtId="172" fontId="89" fillId="36" borderId="0" applyNumberFormat="0" applyBorder="0" applyAlignment="0" applyProtection="0"/>
    <xf numFmtId="172" fontId="89" fillId="31" borderId="0" applyNumberFormat="0" applyBorder="0" applyAlignment="0" applyProtection="0"/>
    <xf numFmtId="172" fontId="89" fillId="32" borderId="0" applyNumberFormat="0" applyBorder="0" applyAlignment="0" applyProtection="0"/>
    <xf numFmtId="172" fontId="89" fillId="37" borderId="0" applyNumberFormat="0" applyBorder="0" applyAlignment="0" applyProtection="0"/>
    <xf numFmtId="0" fontId="90" fillId="0" borderId="0" applyNumberFormat="0" applyAlignment="0"/>
    <xf numFmtId="182" fontId="11" fillId="0" borderId="0" applyFont="0" applyFill="0" applyBorder="0" applyAlignment="0" applyProtection="0"/>
    <xf numFmtId="0" fontId="91" fillId="0" borderId="0" applyFont="0" applyFill="0" applyBorder="0" applyAlignment="0" applyProtection="0"/>
    <xf numFmtId="183" fontId="92" fillId="0" borderId="0" applyFont="0" applyFill="0" applyBorder="0" applyAlignment="0" applyProtection="0"/>
    <xf numFmtId="184" fontId="11" fillId="0" borderId="0" applyFont="0" applyFill="0" applyBorder="0" applyAlignment="0" applyProtection="0"/>
    <xf numFmtId="0" fontId="91" fillId="0" borderId="0" applyFont="0" applyFill="0" applyBorder="0" applyAlignment="0" applyProtection="0"/>
    <xf numFmtId="184" fontId="11" fillId="0" borderId="0" applyFont="0" applyFill="0" applyBorder="0" applyAlignment="0" applyProtection="0"/>
    <xf numFmtId="0" fontId="93" fillId="0" borderId="0">
      <alignment horizontal="center" wrapText="1"/>
      <protection locked="0"/>
    </xf>
    <xf numFmtId="185" fontId="94" fillId="0" borderId="0" applyFont="0" applyFill="0" applyBorder="0" applyAlignment="0" applyProtection="0"/>
    <xf numFmtId="0" fontId="91" fillId="0" borderId="0" applyFont="0" applyFill="0" applyBorder="0" applyAlignment="0" applyProtection="0"/>
    <xf numFmtId="185" fontId="94" fillId="0" borderId="0" applyFont="0" applyFill="0" applyBorder="0" applyAlignment="0" applyProtection="0"/>
    <xf numFmtId="186" fontId="94" fillId="0" borderId="0" applyFont="0" applyFill="0" applyBorder="0" applyAlignment="0" applyProtection="0"/>
    <xf numFmtId="0" fontId="91" fillId="0" borderId="0" applyFont="0" applyFill="0" applyBorder="0" applyAlignment="0" applyProtection="0"/>
    <xf numFmtId="186" fontId="94" fillId="0" borderId="0" applyFont="0" applyFill="0" applyBorder="0" applyAlignment="0" applyProtection="0"/>
    <xf numFmtId="171" fontId="66" fillId="0" borderId="0" applyFont="0" applyFill="0" applyBorder="0" applyAlignment="0" applyProtection="0"/>
    <xf numFmtId="172" fontId="95" fillId="21" borderId="0" applyNumberFormat="0" applyBorder="0" applyAlignment="0" applyProtection="0"/>
    <xf numFmtId="0" fontId="91" fillId="0" borderId="0"/>
    <xf numFmtId="0" fontId="81" fillId="0" borderId="0"/>
    <xf numFmtId="0" fontId="91" fillId="0" borderId="0"/>
    <xf numFmtId="37" fontId="96" fillId="0" borderId="0"/>
    <xf numFmtId="175" fontId="11" fillId="0" borderId="0" applyFont="0" applyFill="0" applyBorder="0" applyAlignment="0" applyProtection="0"/>
    <xf numFmtId="187" fontId="11" fillId="0" borderId="0" applyFont="0" applyFill="0" applyBorder="0" applyAlignment="0" applyProtection="0"/>
    <xf numFmtId="173" fontId="68" fillId="0" borderId="0" applyFill="0"/>
    <xf numFmtId="188" fontId="68" fillId="0" borderId="0" applyNumberFormat="0" applyFill="0" applyBorder="0" applyAlignment="0">
      <alignment horizontal="center"/>
    </xf>
    <xf numFmtId="0" fontId="97" fillId="0" borderId="0" applyNumberFormat="0" applyFill="0">
      <alignment horizontal="center" vertical="center" wrapText="1"/>
    </xf>
    <xf numFmtId="173" fontId="68" fillId="0" borderId="9" applyFill="0" applyBorder="0"/>
    <xf numFmtId="164" fontId="68" fillId="0" borderId="0" applyAlignment="0"/>
    <xf numFmtId="0" fontId="97" fillId="0" borderId="0" applyFill="0" applyBorder="0">
      <alignment horizontal="center" vertical="center"/>
    </xf>
    <xf numFmtId="0" fontId="97" fillId="0" borderId="0" applyFill="0" applyBorder="0">
      <alignment horizontal="center" vertical="center"/>
    </xf>
    <xf numFmtId="173" fontId="68" fillId="0" borderId="8" applyFill="0" applyBorder="0"/>
    <xf numFmtId="0" fontId="68" fillId="0" borderId="0" applyNumberFormat="0" applyAlignment="0"/>
    <xf numFmtId="0" fontId="81" fillId="0" borderId="0" applyFill="0" applyBorder="0">
      <alignment horizontal="center" vertical="center" wrapText="1"/>
    </xf>
    <xf numFmtId="0" fontId="97" fillId="0" borderId="0" applyFill="0" applyBorder="0">
      <alignment horizontal="center" vertical="center" wrapText="1"/>
    </xf>
    <xf numFmtId="173" fontId="68" fillId="0" borderId="0" applyFill="0"/>
    <xf numFmtId="0" fontId="68" fillId="0" borderId="0" applyNumberFormat="0" applyAlignment="0">
      <alignment horizontal="center"/>
    </xf>
    <xf numFmtId="0" fontId="81" fillId="0" borderId="0" applyFill="0">
      <alignment horizontal="center" vertical="center" wrapText="1"/>
    </xf>
    <xf numFmtId="0" fontId="97" fillId="0" borderId="0" applyFill="0">
      <alignment horizontal="center" vertical="center" wrapText="1"/>
    </xf>
    <xf numFmtId="173" fontId="68" fillId="0" borderId="0" applyFill="0"/>
    <xf numFmtId="0" fontId="68" fillId="0" borderId="0" applyNumberFormat="0" applyAlignment="0">
      <alignment horizontal="center"/>
    </xf>
    <xf numFmtId="0" fontId="68" fillId="0" borderId="0" applyFill="0">
      <alignment vertical="center" wrapText="1"/>
    </xf>
    <xf numFmtId="0" fontId="97" fillId="0" borderId="0">
      <alignment horizontal="center" vertical="center" wrapText="1"/>
    </xf>
    <xf numFmtId="173" fontId="68" fillId="0" borderId="0" applyFill="0"/>
    <xf numFmtId="0" fontId="81" fillId="0" borderId="0" applyNumberFormat="0" applyAlignment="0">
      <alignment horizontal="center"/>
    </xf>
    <xf numFmtId="0" fontId="68" fillId="0" borderId="0" applyFill="0">
      <alignment horizontal="center" vertical="center" wrapText="1"/>
    </xf>
    <xf numFmtId="0" fontId="97" fillId="0" borderId="0" applyFill="0">
      <alignment horizontal="center" vertical="center" wrapText="1"/>
    </xf>
    <xf numFmtId="173" fontId="98" fillId="0" borderId="0" applyFill="0"/>
    <xf numFmtId="0" fontId="68" fillId="0" borderId="0" applyNumberFormat="0" applyAlignment="0">
      <alignment horizontal="center"/>
    </xf>
    <xf numFmtId="0" fontId="68" fillId="0" borderId="0" applyFill="0">
      <alignment horizontal="center" vertical="center" wrapText="1"/>
    </xf>
    <xf numFmtId="0" fontId="97" fillId="0" borderId="0" applyFill="0">
      <alignment horizontal="center" vertical="center" wrapText="1"/>
    </xf>
    <xf numFmtId="173" fontId="99" fillId="0" borderId="0" applyFill="0"/>
    <xf numFmtId="0" fontId="68" fillId="0" borderId="0" applyNumberFormat="0" applyAlignment="0">
      <alignment horizontal="center"/>
    </xf>
    <xf numFmtId="0" fontId="100" fillId="0" borderId="0">
      <alignment horizontal="center" wrapText="1"/>
    </xf>
    <xf numFmtId="0" fontId="97" fillId="0" borderId="0" applyFill="0">
      <alignment horizontal="center" vertical="center" wrapText="1"/>
    </xf>
    <xf numFmtId="189" fontId="11" fillId="0" borderId="0" applyFill="0" applyBorder="0" applyAlignment="0"/>
    <xf numFmtId="172" fontId="101" fillId="19" borderId="10" applyNumberFormat="0" applyAlignment="0" applyProtection="0"/>
    <xf numFmtId="0" fontId="102" fillId="0" borderId="0"/>
    <xf numFmtId="190" fontId="79" fillId="0" borderId="0" applyFont="0" applyFill="0" applyBorder="0" applyAlignment="0" applyProtection="0"/>
    <xf numFmtId="172" fontId="103" fillId="38" borderId="11" applyNumberFormat="0" applyAlignment="0" applyProtection="0"/>
    <xf numFmtId="1" fontId="104" fillId="0" borderId="6" applyBorder="0"/>
    <xf numFmtId="164" fontId="11"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9" fillId="0" borderId="0" applyFont="0" applyFill="0" applyBorder="0" applyAlignment="0" applyProtection="0"/>
    <xf numFmtId="165" fontId="78" fillId="0" borderId="0" applyFont="0" applyFill="0" applyBorder="0" applyAlignment="0" applyProtection="0"/>
    <xf numFmtId="43" fontId="11" fillId="0" borderId="0" applyFont="0" applyFill="0" applyBorder="0" applyAlignment="0" applyProtection="0"/>
    <xf numFmtId="165" fontId="9" fillId="0" borderId="0" applyFont="0" applyFill="0" applyBorder="0" applyAlignment="0" applyProtection="0"/>
    <xf numFmtId="165" fontId="78"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65" fontId="9" fillId="0" borderId="0" applyFont="0" applyFill="0" applyBorder="0" applyAlignment="0" applyProtection="0"/>
    <xf numFmtId="43" fontId="11" fillId="0" borderId="0" applyFont="0" applyFill="0" applyBorder="0" applyAlignment="0" applyProtection="0"/>
    <xf numFmtId="165" fontId="9" fillId="0" borderId="0" applyFont="0" applyFill="0" applyBorder="0" applyAlignment="0" applyProtection="0"/>
    <xf numFmtId="165" fontId="11" fillId="0" borderId="0" applyFont="0" applyFill="0" applyBorder="0" applyAlignment="0" applyProtection="0"/>
    <xf numFmtId="191" fontId="81" fillId="0" borderId="0"/>
    <xf numFmtId="191" fontId="81" fillId="0" borderId="0"/>
    <xf numFmtId="192" fontId="105" fillId="0" borderId="0"/>
    <xf numFmtId="3" fontId="11" fillId="0" borderId="0" applyFont="0" applyFill="0" applyBorder="0" applyAlignment="0" applyProtection="0"/>
    <xf numFmtId="3" fontId="11" fillId="0" borderId="0" applyFont="0" applyFill="0" applyBorder="0" applyAlignment="0" applyProtection="0"/>
    <xf numFmtId="0" fontId="106" fillId="0" borderId="0" applyNumberFormat="0" applyAlignment="0">
      <alignment horizontal="left"/>
    </xf>
    <xf numFmtId="0" fontId="107" fillId="0" borderId="0" applyNumberFormat="0" applyAlignment="0"/>
    <xf numFmtId="193" fontId="108"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5" fontId="11" fillId="0" borderId="0"/>
    <xf numFmtId="0" fontId="11" fillId="0" borderId="0" applyFont="0" applyFill="0" applyBorder="0" applyAlignment="0" applyProtection="0"/>
    <xf numFmtId="0" fontId="11" fillId="0" borderId="0" applyFont="0" applyFill="0" applyBorder="0" applyAlignment="0" applyProtection="0"/>
    <xf numFmtId="196" fontId="11" fillId="0" borderId="0" applyFont="0" applyFill="0" applyBorder="0" applyAlignment="0" applyProtection="0"/>
    <xf numFmtId="197" fontId="11" fillId="0" borderId="0" applyFont="0" applyFill="0" applyBorder="0" applyAlignment="0" applyProtection="0"/>
    <xf numFmtId="198" fontId="11" fillId="0" borderId="0"/>
    <xf numFmtId="0" fontId="79" fillId="0" borderId="12">
      <alignment horizontal="left"/>
    </xf>
    <xf numFmtId="0" fontId="109" fillId="0" borderId="0" applyNumberFormat="0" applyAlignment="0">
      <alignment horizontal="left"/>
    </xf>
    <xf numFmtId="199" fontId="20" fillId="0" borderId="0" applyFont="0" applyFill="0" applyBorder="0" applyAlignment="0" applyProtection="0"/>
    <xf numFmtId="200" fontId="11" fillId="0" borderId="0" applyFont="0" applyFill="0" applyBorder="0" applyAlignment="0" applyProtection="0"/>
    <xf numFmtId="172" fontId="110" fillId="0" borderId="0" applyNumberForma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01" fontId="20" fillId="0" borderId="13" applyFont="0" applyFill="0" applyBorder="0" applyProtection="0"/>
    <xf numFmtId="172" fontId="111" fillId="22" borderId="0" applyNumberFormat="0" applyBorder="0" applyAlignment="0" applyProtection="0"/>
    <xf numFmtId="38" fontId="90" fillId="19" borderId="0" applyNumberFormat="0" applyBorder="0" applyAlignment="0" applyProtection="0"/>
    <xf numFmtId="0" fontId="112" fillId="0" borderId="0">
      <alignment horizontal="left"/>
    </xf>
    <xf numFmtId="0" fontId="113" fillId="0" borderId="14" applyNumberFormat="0" applyAlignment="0" applyProtection="0">
      <alignment horizontal="left" vertical="center"/>
    </xf>
    <xf numFmtId="0" fontId="113" fillId="0" borderId="15">
      <alignment horizontal="left" vertical="center"/>
    </xf>
    <xf numFmtId="14" fontId="67" fillId="24" borderId="16">
      <alignment horizontal="center" vertical="center" wrapText="1"/>
    </xf>
    <xf numFmtId="0" fontId="114" fillId="0" borderId="0" applyNumberFormat="0" applyFill="0" applyBorder="0" applyAlignment="0" applyProtection="0"/>
    <xf numFmtId="172" fontId="115" fillId="0" borderId="17" applyNumberFormat="0" applyFill="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3" fillId="0" borderId="0" applyNumberFormat="0" applyFill="0" applyBorder="0" applyAlignment="0" applyProtection="0"/>
    <xf numFmtId="172" fontId="116" fillId="0" borderId="18" applyNumberFormat="0" applyFill="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172" fontId="117" fillId="0" borderId="19" applyNumberFormat="0" applyFill="0" applyAlignment="0" applyProtection="0"/>
    <xf numFmtId="172" fontId="117" fillId="0" borderId="0" applyNumberFormat="0" applyFill="0" applyBorder="0" applyAlignment="0" applyProtection="0"/>
    <xf numFmtId="14" fontId="67" fillId="24" borderId="16">
      <alignment horizontal="center" vertical="center" wrapText="1"/>
    </xf>
    <xf numFmtId="202" fontId="118" fillId="0" borderId="0">
      <protection locked="0"/>
    </xf>
    <xf numFmtId="202" fontId="118" fillId="0" borderId="0">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10" fontId="90" fillId="39" borderId="1" applyNumberFormat="0" applyBorder="0" applyAlignment="0" applyProtection="0"/>
    <xf numFmtId="0" fontId="122" fillId="0" borderId="0"/>
    <xf numFmtId="0" fontId="122" fillId="0" borderId="0"/>
    <xf numFmtId="0" fontId="122" fillId="0" borderId="0"/>
    <xf numFmtId="0" fontId="122" fillId="0" borderId="0"/>
    <xf numFmtId="0" fontId="122" fillId="0" borderId="0"/>
    <xf numFmtId="172" fontId="123" fillId="25" borderId="10" applyNumberFormat="0" applyAlignment="0" applyProtection="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189" fontId="124" fillId="40" borderId="0"/>
    <xf numFmtId="0" fontId="93" fillId="0" borderId="0" applyNumberFormat="0" applyFont="0" applyBorder="0" applyAlignment="0"/>
    <xf numFmtId="172" fontId="125" fillId="0" borderId="20" applyNumberFormat="0" applyFill="0" applyAlignment="0" applyProtection="0"/>
    <xf numFmtId="189" fontId="124" fillId="41" borderId="0"/>
    <xf numFmtId="38" fontId="77" fillId="0" borderId="0" applyFont="0" applyFill="0" applyBorder="0" applyAlignment="0" applyProtection="0"/>
    <xf numFmtId="40" fontId="77"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0" fontId="126" fillId="0" borderId="16"/>
    <xf numFmtId="203" fontId="127" fillId="0" borderId="21"/>
    <xf numFmtId="171" fontId="11" fillId="0" borderId="0" applyFont="0" applyFill="0" applyBorder="0" applyAlignment="0" applyProtection="0"/>
    <xf numFmtId="204" fontId="11" fillId="0" borderId="0" applyFont="0" applyFill="0" applyBorder="0" applyAlignment="0" applyProtection="0"/>
    <xf numFmtId="205" fontId="77" fillId="0" borderId="0" applyFont="0" applyFill="0" applyBorder="0" applyAlignment="0" applyProtection="0"/>
    <xf numFmtId="206" fontId="77" fillId="0" borderId="0" applyFont="0" applyFill="0" applyBorder="0" applyAlignment="0" applyProtection="0"/>
    <xf numFmtId="207" fontId="79" fillId="0" borderId="0" applyFont="0" applyFill="0" applyBorder="0" applyAlignment="0" applyProtection="0"/>
    <xf numFmtId="208" fontId="79" fillId="0" borderId="0" applyFont="0" applyFill="0" applyBorder="0" applyAlignment="0" applyProtection="0"/>
    <xf numFmtId="0" fontId="128" fillId="0" borderId="0" applyNumberFormat="0" applyFont="0" applyFill="0" applyAlignment="0"/>
    <xf numFmtId="172" fontId="129" fillId="42" borderId="0" applyNumberFormat="0" applyBorder="0" applyAlignment="0" applyProtection="0"/>
    <xf numFmtId="0" fontId="108" fillId="0" borderId="1"/>
    <xf numFmtId="0" fontId="108" fillId="0" borderId="1"/>
    <xf numFmtId="0" fontId="81" fillId="0" borderId="0"/>
    <xf numFmtId="0" fontId="81" fillId="0" borderId="0"/>
    <xf numFmtId="0" fontId="108" fillId="0" borderId="1"/>
    <xf numFmtId="37" fontId="130" fillId="0" borderId="0"/>
    <xf numFmtId="0" fontId="131" fillId="0" borderId="1" applyNumberFormat="0" applyFont="0" applyFill="0" applyBorder="0" applyAlignment="0">
      <alignment horizontal="center"/>
    </xf>
    <xf numFmtId="209" fontId="13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0" fontId="22" fillId="0" borderId="0"/>
    <xf numFmtId="0" fontId="22" fillId="0" borderId="0"/>
    <xf numFmtId="0" fontId="22" fillId="0" borderId="0"/>
    <xf numFmtId="0" fontId="22" fillId="0" borderId="0"/>
    <xf numFmtId="0" fontId="9" fillId="0" borderId="0"/>
    <xf numFmtId="0" fontId="22" fillId="0" borderId="0"/>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9" fillId="0" borderId="0"/>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9" fillId="0" borderId="0"/>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133" fillId="0" borderId="0">
      <alignment vertical="top"/>
    </xf>
    <xf numFmtId="0" fontId="9" fillId="0" borderId="0"/>
    <xf numFmtId="0" fontId="133" fillId="0" borderId="0">
      <alignment vertical="top"/>
    </xf>
    <xf numFmtId="0" fontId="9" fillId="0" borderId="0"/>
    <xf numFmtId="0" fontId="9" fillId="0" borderId="0"/>
    <xf numFmtId="0" fontId="9" fillId="0" borderId="0"/>
    <xf numFmtId="0" fontId="9" fillId="0" borderId="0"/>
    <xf numFmtId="0" fontId="9" fillId="0" borderId="0"/>
    <xf numFmtId="172" fontId="11" fillId="0" borderId="0" applyNumberFormat="0" applyFill="0" applyBorder="0" applyAlignment="0" applyProtection="0"/>
    <xf numFmtId="0" fontId="9" fillId="0" borderId="0"/>
    <xf numFmtId="0" fontId="9" fillId="0" borderId="0"/>
    <xf numFmtId="172" fontId="11" fillId="0" borderId="0" applyNumberFormat="0" applyFill="0" applyBorder="0" applyAlignment="0" applyProtection="0"/>
    <xf numFmtId="0" fontId="9" fillId="0" borderId="0"/>
    <xf numFmtId="172" fontId="11" fillId="0" borderId="0" applyNumberFormat="0" applyFill="0" applyBorder="0" applyAlignment="0" applyProtection="0"/>
    <xf numFmtId="0" fontId="9" fillId="0" borderId="0"/>
    <xf numFmtId="172" fontId="11" fillId="0" borderId="0" applyNumberFormat="0" applyFill="0" applyBorder="0" applyAlignment="0" applyProtection="0"/>
    <xf numFmtId="0" fontId="11" fillId="0" borderId="0"/>
    <xf numFmtId="0" fontId="78" fillId="0" borderId="0"/>
    <xf numFmtId="0" fontId="9" fillId="0" borderId="0"/>
    <xf numFmtId="0" fontId="7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9"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9" fillId="0" borderId="0"/>
    <xf numFmtId="172" fontId="9" fillId="0" borderId="0"/>
    <xf numFmtId="0" fontId="9" fillId="0" borderId="0"/>
    <xf numFmtId="172" fontId="9"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9" fillId="0" borderId="0"/>
    <xf numFmtId="172" fontId="9" fillId="0" borderId="0"/>
    <xf numFmtId="0" fontId="11"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0" fontId="22"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9"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11"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11" fillId="0" borderId="0"/>
    <xf numFmtId="0" fontId="9" fillId="0" borderId="0"/>
    <xf numFmtId="172" fontId="9"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11" fillId="0" borderId="0"/>
    <xf numFmtId="0" fontId="9" fillId="0" borderId="0"/>
    <xf numFmtId="172" fontId="9" fillId="0" borderId="0"/>
    <xf numFmtId="0" fontId="1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20" fillId="0" borderId="0"/>
    <xf numFmtId="40" fontId="93" fillId="0" borderId="0">
      <alignment horizontal="right"/>
    </xf>
    <xf numFmtId="40" fontId="134" fillId="0" borderId="0">
      <alignment horizontal="center" wrapText="1"/>
    </xf>
    <xf numFmtId="172" fontId="78" fillId="39" borderId="22" applyNumberFormat="0" applyFont="0" applyAlignment="0" applyProtection="0"/>
    <xf numFmtId="0" fontId="9" fillId="6" borderId="7" applyNumberFormat="0" applyFont="0" applyAlignment="0" applyProtection="0"/>
    <xf numFmtId="0" fontId="9" fillId="6" borderId="7" applyNumberFormat="0" applyFont="0" applyAlignment="0" applyProtection="0"/>
    <xf numFmtId="173" fontId="93" fillId="0" borderId="0" applyBorder="0" applyAlignment="0"/>
    <xf numFmtId="0" fontId="135" fillId="0" borderId="0"/>
    <xf numFmtId="210" fontId="79" fillId="0" borderId="0" applyFont="0" applyFill="0" applyBorder="0" applyAlignment="0" applyProtection="0"/>
    <xf numFmtId="211" fontId="79" fillId="0" borderId="0" applyFont="0" applyFill="0" applyBorder="0" applyAlignment="0" applyProtection="0"/>
    <xf numFmtId="0" fontId="11" fillId="0" borderId="0" applyFont="0" applyFill="0" applyBorder="0" applyAlignment="0" applyProtection="0"/>
    <xf numFmtId="0" fontId="81" fillId="0" borderId="0"/>
    <xf numFmtId="172" fontId="136" fillId="19" borderId="23" applyNumberFormat="0" applyAlignment="0" applyProtection="0"/>
    <xf numFmtId="14" fontId="93" fillId="0" borderId="0">
      <alignment horizontal="center" wrapText="1"/>
      <protection locked="0"/>
    </xf>
    <xf numFmtId="212"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11" fillId="0" borderId="0" quotePrefix="1" applyFont="0" applyFill="0" applyBorder="0" applyAlignment="0">
      <protection locked="0"/>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8" fillId="0" borderId="0" applyFont="0" applyFill="0" applyBorder="0" applyAlignment="0" applyProtection="0"/>
    <xf numFmtId="9" fontId="9" fillId="0" borderId="0" applyFont="0" applyFill="0" applyBorder="0" applyAlignment="0" applyProtection="0"/>
    <xf numFmtId="9" fontId="78"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7" fillId="0" borderId="24" applyNumberFormat="0" applyBorder="0"/>
    <xf numFmtId="213" fontId="137" fillId="0" borderId="0"/>
    <xf numFmtId="0" fontId="77" fillId="0" borderId="0" applyNumberFormat="0" applyFont="0" applyFill="0" applyBorder="0" applyAlignment="0" applyProtection="0">
      <alignment horizontal="left"/>
    </xf>
    <xf numFmtId="38" fontId="68" fillId="19" borderId="25" applyFill="0">
      <alignment horizontal="right"/>
    </xf>
    <xf numFmtId="0" fontId="68" fillId="0" borderId="25" applyNumberFormat="0" applyFill="0" applyAlignment="0">
      <alignment horizontal="left" indent="7"/>
    </xf>
    <xf numFmtId="0" fontId="138" fillId="0" borderId="25" applyFill="0">
      <alignment horizontal="left" indent="8"/>
    </xf>
    <xf numFmtId="173" fontId="97" fillId="29" borderId="0" applyFill="0">
      <alignment horizontal="right"/>
    </xf>
    <xf numFmtId="0" fontId="97" fillId="43" borderId="0" applyNumberFormat="0">
      <alignment horizontal="right"/>
    </xf>
    <xf numFmtId="0" fontId="139" fillId="29" borderId="15" applyFill="0"/>
    <xf numFmtId="0" fontId="81" fillId="44" borderId="15" applyFill="0" applyBorder="0"/>
    <xf numFmtId="173" fontId="81" fillId="39" borderId="26" applyFill="0"/>
    <xf numFmtId="0" fontId="68" fillId="0" borderId="27" applyNumberFormat="0" applyAlignment="0"/>
    <xf numFmtId="0" fontId="139" fillId="0" borderId="0" applyFill="0">
      <alignment horizontal="left" indent="1"/>
    </xf>
    <xf numFmtId="0" fontId="140" fillId="39" borderId="0" applyFill="0">
      <alignment horizontal="left" indent="1"/>
    </xf>
    <xf numFmtId="173" fontId="68" fillId="25" borderId="26" applyFill="0"/>
    <xf numFmtId="0" fontId="68" fillId="0" borderId="26" applyNumberFormat="0" applyAlignment="0"/>
    <xf numFmtId="0" fontId="139" fillId="0" borderId="0" applyFill="0">
      <alignment horizontal="left" indent="2"/>
    </xf>
    <xf numFmtId="0" fontId="141" fillId="25" borderId="0" applyFill="0">
      <alignment horizontal="left" indent="2"/>
    </xf>
    <xf numFmtId="173" fontId="68" fillId="0" borderId="26" applyFill="0"/>
    <xf numFmtId="0" fontId="93" fillId="0" borderId="26" applyNumberFormat="0" applyAlignment="0"/>
    <xf numFmtId="0" fontId="142" fillId="0" borderId="0">
      <alignment horizontal="left" indent="3"/>
    </xf>
    <xf numFmtId="0" fontId="143" fillId="0" borderId="0" applyFill="0">
      <alignment horizontal="left" indent="3"/>
    </xf>
    <xf numFmtId="38" fontId="68" fillId="0" borderId="0" applyFill="0"/>
    <xf numFmtId="0" fontId="11" fillId="0" borderId="26" applyNumberFormat="0" applyFont="0" applyAlignment="0"/>
    <xf numFmtId="0" fontId="142" fillId="0" borderId="0">
      <alignment horizontal="left" indent="4"/>
    </xf>
    <xf numFmtId="0" fontId="68" fillId="0" borderId="0" applyFill="0" applyProtection="0">
      <alignment horizontal="left" indent="4"/>
    </xf>
    <xf numFmtId="38" fontId="68" fillId="0" borderId="0" applyFill="0"/>
    <xf numFmtId="0" fontId="68" fillId="0" borderId="0" applyNumberFormat="0" applyAlignment="0"/>
    <xf numFmtId="0" fontId="142" fillId="0" borderId="0">
      <alignment horizontal="left" indent="5"/>
    </xf>
    <xf numFmtId="0" fontId="68" fillId="0" borderId="0" applyFill="0">
      <alignment horizontal="left" indent="5"/>
    </xf>
    <xf numFmtId="173" fontId="68" fillId="0" borderId="0" applyFill="0"/>
    <xf numFmtId="0" fontId="81" fillId="0" borderId="0" applyNumberFormat="0" applyFill="0" applyAlignment="0"/>
    <xf numFmtId="0" fontId="144" fillId="0" borderId="0" applyFill="0">
      <alignment horizontal="left" indent="6"/>
    </xf>
    <xf numFmtId="0" fontId="68" fillId="0" borderId="0" applyFill="0">
      <alignment horizontal="left" indent="6"/>
    </xf>
    <xf numFmtId="214" fontId="11" fillId="0" borderId="0" applyNumberFormat="0" applyFill="0" applyBorder="0" applyAlignment="0" applyProtection="0">
      <alignment horizontal="left"/>
    </xf>
    <xf numFmtId="215" fontId="145" fillId="0" borderId="0" applyFont="0" applyFill="0" applyBorder="0" applyAlignment="0" applyProtection="0"/>
    <xf numFmtId="0" fontId="77" fillId="0" borderId="0" applyFont="0" applyFill="0" applyBorder="0" applyAlignment="0" applyProtection="0"/>
    <xf numFmtId="0" fontId="11" fillId="0" borderId="0"/>
    <xf numFmtId="216" fontId="108" fillId="0" borderId="0" applyFont="0" applyFill="0" applyBorder="0" applyAlignment="0" applyProtection="0"/>
    <xf numFmtId="179" fontId="79" fillId="0" borderId="0" applyFont="0" applyFill="0" applyBorder="0" applyAlignment="0" applyProtection="0"/>
    <xf numFmtId="177" fontId="79" fillId="0" borderId="0" applyFont="0" applyFill="0" applyBorder="0" applyAlignment="0" applyProtection="0"/>
    <xf numFmtId="0" fontId="126" fillId="0" borderId="0"/>
    <xf numFmtId="40" fontId="146" fillId="0" borderId="0" applyBorder="0">
      <alignment horizontal="right"/>
    </xf>
    <xf numFmtId="3" fontId="87" fillId="0" borderId="0" applyFill="0" applyBorder="0" applyAlignment="0" applyProtection="0">
      <alignment horizontal="right"/>
    </xf>
    <xf numFmtId="217" fontId="108" fillId="0" borderId="3">
      <alignment horizontal="right" vertical="center"/>
    </xf>
    <xf numFmtId="217" fontId="108" fillId="0" borderId="3">
      <alignment horizontal="right" vertical="center"/>
    </xf>
    <xf numFmtId="217" fontId="108" fillId="0" borderId="3">
      <alignment horizontal="right" vertical="center"/>
    </xf>
    <xf numFmtId="218" fontId="108" fillId="0" borderId="3">
      <alignment horizontal="center"/>
    </xf>
    <xf numFmtId="0" fontId="147" fillId="0" borderId="0">
      <alignment vertical="center" wrapText="1"/>
      <protection locked="0"/>
    </xf>
    <xf numFmtId="4" fontId="148" fillId="0" borderId="0"/>
    <xf numFmtId="3" fontId="149" fillId="0" borderId="28" applyNumberFormat="0" applyBorder="0" applyAlignment="0"/>
    <xf numFmtId="0" fontId="150" fillId="0" borderId="0" applyFont="0">
      <alignment horizontal="centerContinuous"/>
    </xf>
    <xf numFmtId="0" fontId="151" fillId="0" borderId="0" applyFill="0" applyBorder="0" applyProtection="0">
      <alignment horizontal="left" vertical="top"/>
    </xf>
    <xf numFmtId="172" fontId="152" fillId="0" borderId="0" applyNumberFormat="0" applyFill="0" applyBorder="0" applyAlignment="0" applyProtection="0"/>
    <xf numFmtId="0" fontId="11" fillId="0" borderId="9" applyNumberFormat="0" applyFont="0" applyFill="0" applyAlignment="0" applyProtection="0"/>
    <xf numFmtId="172" fontId="153" fillId="0" borderId="29" applyNumberFormat="0" applyFill="0" applyAlignment="0" applyProtection="0"/>
    <xf numFmtId="0" fontId="11" fillId="0" borderId="9" applyNumberFormat="0" applyFont="0" applyFill="0" applyAlignment="0" applyProtection="0"/>
    <xf numFmtId="0" fontId="11" fillId="0" borderId="9" applyNumberFormat="0" applyFont="0" applyFill="0" applyAlignment="0" applyProtection="0"/>
    <xf numFmtId="207" fontId="108" fillId="0" borderId="0"/>
    <xf numFmtId="219" fontId="108" fillId="0" borderId="1"/>
    <xf numFmtId="0" fontId="154" fillId="45" borderId="1">
      <alignment horizontal="left" vertical="center"/>
    </xf>
    <xf numFmtId="213" fontId="155" fillId="0" borderId="5">
      <alignment horizontal="left" vertical="top"/>
    </xf>
    <xf numFmtId="213" fontId="80" fillId="0" borderId="30">
      <alignment horizontal="left" vertical="top"/>
    </xf>
    <xf numFmtId="213" fontId="80" fillId="0" borderId="30">
      <alignment horizontal="left" vertical="top"/>
    </xf>
    <xf numFmtId="0" fontId="156" fillId="0" borderId="30">
      <alignment horizontal="left" vertical="center"/>
    </xf>
    <xf numFmtId="220" fontId="11" fillId="0" borderId="0" applyFont="0" applyFill="0" applyBorder="0" applyAlignment="0" applyProtection="0"/>
    <xf numFmtId="221" fontId="11" fillId="0" borderId="0" applyFont="0" applyFill="0" applyBorder="0" applyAlignment="0" applyProtection="0"/>
    <xf numFmtId="172" fontId="157" fillId="0" borderId="0" applyNumberFormat="0" applyFill="0" applyBorder="0" applyAlignment="0" applyProtection="0"/>
    <xf numFmtId="0" fontId="158" fillId="0" borderId="0">
      <alignment vertical="center"/>
    </xf>
    <xf numFmtId="177" fontId="159" fillId="0" borderId="0" applyFont="0" applyFill="0" applyBorder="0" applyAlignment="0" applyProtection="0"/>
    <xf numFmtId="222" fontId="159" fillId="0" borderId="0" applyFont="0" applyFill="0" applyBorder="0" applyAlignment="0" applyProtection="0"/>
    <xf numFmtId="0" fontId="159" fillId="0" borderId="0"/>
    <xf numFmtId="0" fontId="160" fillId="0" borderId="0" applyFont="0" applyFill="0" applyBorder="0" applyAlignment="0" applyProtection="0"/>
    <xf numFmtId="0" fontId="160" fillId="0" borderId="0" applyFont="0" applyFill="0" applyBorder="0" applyAlignment="0" applyProtection="0"/>
    <xf numFmtId="0" fontId="87" fillId="0" borderId="0">
      <alignment vertical="center"/>
    </xf>
    <xf numFmtId="40" fontId="161" fillId="0" borderId="0" applyFont="0" applyFill="0" applyBorder="0" applyAlignment="0" applyProtection="0"/>
    <xf numFmtId="38" fontId="161" fillId="0" borderId="0" applyFont="0" applyFill="0" applyBorder="0" applyAlignment="0" applyProtection="0"/>
    <xf numFmtId="0" fontId="161" fillId="0" borderId="0" applyFont="0" applyFill="0" applyBorder="0" applyAlignment="0" applyProtection="0"/>
    <xf numFmtId="0" fontId="161" fillId="0" borderId="0" applyFont="0" applyFill="0" applyBorder="0" applyAlignment="0" applyProtection="0"/>
    <xf numFmtId="9" fontId="162" fillId="0" borderId="0" applyBorder="0" applyAlignment="0" applyProtection="0"/>
    <xf numFmtId="0" fontId="163" fillId="0" borderId="0"/>
    <xf numFmtId="223" fontId="164" fillId="0" borderId="0" applyFont="0" applyFill="0" applyBorder="0" applyAlignment="0" applyProtection="0"/>
    <xf numFmtId="224" fontId="11" fillId="0" borderId="0" applyFont="0" applyFill="0" applyBorder="0" applyAlignment="0" applyProtection="0"/>
    <xf numFmtId="0" fontId="165" fillId="0" borderId="0" applyFont="0" applyFill="0" applyBorder="0" applyAlignment="0" applyProtection="0"/>
    <xf numFmtId="0" fontId="165" fillId="0" borderId="0" applyFont="0" applyFill="0" applyBorder="0" applyAlignment="0" applyProtection="0"/>
    <xf numFmtId="177" fontId="11" fillId="0" borderId="0" applyFont="0" applyFill="0" applyBorder="0" applyAlignment="0" applyProtection="0"/>
    <xf numFmtId="222" fontId="11" fillId="0" borderId="0" applyFont="0" applyFill="0" applyBorder="0" applyAlignment="0" applyProtection="0"/>
    <xf numFmtId="0" fontId="166" fillId="0" borderId="0"/>
    <xf numFmtId="0" fontId="128" fillId="0" borderId="0"/>
    <xf numFmtId="187" fontId="167" fillId="0" borderId="0" applyFont="0" applyFill="0" applyBorder="0" applyAlignment="0" applyProtection="0"/>
    <xf numFmtId="41" fontId="72" fillId="0" borderId="0" applyFont="0" applyFill="0" applyBorder="0" applyAlignment="0" applyProtection="0"/>
    <xf numFmtId="43" fontId="72" fillId="0" borderId="0" applyFont="0" applyFill="0" applyBorder="0" applyAlignment="0" applyProtection="0"/>
    <xf numFmtId="0" fontId="167" fillId="0" borderId="0"/>
    <xf numFmtId="186" fontId="11" fillId="0" borderId="0" applyFont="0" applyFill="0" applyBorder="0" applyAlignment="0" applyProtection="0"/>
    <xf numFmtId="185" fontId="11" fillId="0" borderId="0" applyFont="0" applyFill="0" applyBorder="0" applyAlignment="0" applyProtection="0"/>
    <xf numFmtId="0" fontId="168" fillId="0" borderId="0"/>
    <xf numFmtId="171" fontId="72" fillId="0" borderId="0" applyFont="0" applyFill="0" applyBorder="0" applyAlignment="0" applyProtection="0"/>
    <xf numFmtId="205" fontId="74" fillId="0" borderId="0" applyFont="0" applyFill="0" applyBorder="0" applyAlignment="0" applyProtection="0"/>
    <xf numFmtId="204" fontId="72" fillId="0" borderId="0" applyFont="0" applyFill="0" applyBorder="0" applyAlignment="0" applyProtection="0"/>
    <xf numFmtId="222" fontId="11" fillId="0" borderId="0" applyFont="0" applyFill="0" applyBorder="0" applyAlignment="0" applyProtection="0"/>
    <xf numFmtId="177" fontId="11" fillId="0" borderId="0" applyFont="0" applyFill="0" applyBorder="0" applyAlignment="0" applyProtection="0"/>
    <xf numFmtId="0" fontId="170" fillId="0" borderId="0" applyNumberFormat="0" applyFill="0" applyBorder="0" applyAlignment="0" applyProtection="0"/>
    <xf numFmtId="0" fontId="171" fillId="0" borderId="33" applyNumberFormat="0" applyFill="0" applyAlignment="0" applyProtection="0"/>
    <xf numFmtId="0" fontId="172" fillId="0" borderId="34" applyNumberFormat="0" applyFill="0" applyAlignment="0" applyProtection="0"/>
    <xf numFmtId="0" fontId="173" fillId="0" borderId="35" applyNumberFormat="0" applyFill="0" applyAlignment="0" applyProtection="0"/>
    <xf numFmtId="0" fontId="173" fillId="0" borderId="0" applyNumberFormat="0" applyFill="0" applyBorder="0" applyAlignment="0" applyProtection="0"/>
    <xf numFmtId="0" fontId="174" fillId="46" borderId="0" applyNumberFormat="0" applyBorder="0" applyAlignment="0" applyProtection="0"/>
    <xf numFmtId="0" fontId="175" fillId="47" borderId="0" applyNumberFormat="0" applyBorder="0" applyAlignment="0" applyProtection="0"/>
    <xf numFmtId="0" fontId="176" fillId="48" borderId="0" applyNumberFormat="0" applyBorder="0" applyAlignment="0" applyProtection="0"/>
    <xf numFmtId="0" fontId="177" fillId="49" borderId="36" applyNumberFormat="0" applyAlignment="0" applyProtection="0"/>
    <xf numFmtId="0" fontId="178" fillId="50" borderId="37" applyNumberFormat="0" applyAlignment="0" applyProtection="0"/>
    <xf numFmtId="0" fontId="179" fillId="50" borderId="36" applyNumberFormat="0" applyAlignment="0" applyProtection="0"/>
    <xf numFmtId="0" fontId="180" fillId="0" borderId="38" applyNumberFormat="0" applyFill="0" applyAlignment="0" applyProtection="0"/>
    <xf numFmtId="0" fontId="181" fillId="51" borderId="39" applyNumberFormat="0" applyAlignment="0" applyProtection="0"/>
    <xf numFmtId="0" fontId="63" fillId="0" borderId="0" applyNumberFormat="0" applyFill="0" applyBorder="0" applyAlignment="0" applyProtection="0"/>
    <xf numFmtId="0" fontId="182" fillId="0" borderId="0" applyNumberFormat="0" applyFill="0" applyBorder="0" applyAlignment="0" applyProtection="0"/>
    <xf numFmtId="0" fontId="37" fillId="0" borderId="40" applyNumberFormat="0" applyFill="0" applyAlignment="0" applyProtection="0"/>
    <xf numFmtId="0" fontId="183" fillId="52"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183" fillId="53" borderId="0" applyNumberFormat="0" applyBorder="0" applyAlignment="0" applyProtection="0"/>
    <xf numFmtId="0" fontId="183" fillId="54"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183" fillId="55" borderId="0" applyNumberFormat="0" applyBorder="0" applyAlignment="0" applyProtection="0"/>
    <xf numFmtId="0" fontId="183" fillId="56"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183" fillId="57" borderId="0" applyNumberFormat="0" applyBorder="0" applyAlignment="0" applyProtection="0"/>
    <xf numFmtId="0" fontId="183" fillId="5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83" fillId="59" borderId="0" applyNumberFormat="0" applyBorder="0" applyAlignment="0" applyProtection="0"/>
    <xf numFmtId="0" fontId="183" fillId="6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83" fillId="61" borderId="0" applyNumberFormat="0" applyBorder="0" applyAlignment="0" applyProtection="0"/>
    <xf numFmtId="0" fontId="183" fillId="6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183" fillId="63" borderId="0" applyNumberFormat="0" applyBorder="0" applyAlignment="0" applyProtection="0"/>
    <xf numFmtId="0" fontId="133" fillId="0" borderId="0">
      <alignment vertical="top"/>
    </xf>
    <xf numFmtId="0" fontId="8" fillId="6" borderId="7" applyNumberFormat="0" applyFont="0" applyAlignment="0" applyProtection="0"/>
    <xf numFmtId="0" fontId="7" fillId="0" borderId="0"/>
    <xf numFmtId="165" fontId="7" fillId="0" borderId="0" applyFont="0" applyFill="0" applyBorder="0" applyAlignment="0" applyProtection="0"/>
    <xf numFmtId="0" fontId="133" fillId="0" borderId="0">
      <alignment vertical="top"/>
    </xf>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17"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7" fillId="6" borderId="7" applyNumberFormat="0" applyFont="0" applyAlignment="0" applyProtection="0"/>
    <xf numFmtId="0" fontId="133" fillId="0" borderId="0">
      <alignment vertical="top"/>
    </xf>
    <xf numFmtId="0" fontId="133" fillId="0" borderId="0">
      <alignment vertical="top"/>
    </xf>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6" fillId="6" borderId="7" applyNumberFormat="0" applyFont="0" applyAlignment="0" applyProtection="0"/>
    <xf numFmtId="0" fontId="133" fillId="0" borderId="0">
      <alignment vertical="top"/>
    </xf>
    <xf numFmtId="0" fontId="133" fillId="0" borderId="0">
      <alignment vertical="top"/>
    </xf>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6" borderId="7" applyNumberFormat="0" applyFont="0" applyAlignment="0" applyProtection="0"/>
    <xf numFmtId="0" fontId="133" fillId="0" borderId="0">
      <alignment vertical="top"/>
    </xf>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6" borderId="7" applyNumberFormat="0" applyFont="0" applyAlignment="0" applyProtection="0"/>
    <xf numFmtId="0" fontId="133" fillId="0" borderId="0">
      <alignment vertical="top"/>
    </xf>
    <xf numFmtId="0" fontId="133" fillId="0" borderId="0">
      <alignment vertical="top"/>
    </xf>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6" borderId="7" applyNumberFormat="0" applyFont="0" applyAlignment="0" applyProtection="0"/>
    <xf numFmtId="0" fontId="133" fillId="0" borderId="0">
      <alignment vertical="top"/>
    </xf>
    <xf numFmtId="0" fontId="133" fillId="0" borderId="0">
      <alignment vertical="top"/>
    </xf>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6" borderId="7" applyNumberFormat="0" applyFont="0" applyAlignment="0" applyProtection="0"/>
    <xf numFmtId="0" fontId="1" fillId="0" borderId="0"/>
    <xf numFmtId="0" fontId="193" fillId="0" borderId="0" applyNumberFormat="0" applyFill="0" applyBorder="0" applyAlignment="0" applyProtection="0"/>
  </cellStyleXfs>
  <cellXfs count="566">
    <xf numFmtId="0" fontId="0" fillId="0" borderId="0" xfId="0"/>
    <xf numFmtId="0" fontId="16" fillId="2" borderId="0" xfId="0" applyFont="1" applyFill="1"/>
    <xf numFmtId="0" fontId="38" fillId="2" borderId="0" xfId="0" applyFont="1" applyFill="1"/>
    <xf numFmtId="166" fontId="38" fillId="2" borderId="0" xfId="1" applyNumberFormat="1" applyFont="1" applyFill="1" applyProtection="1">
      <protection locked="0"/>
    </xf>
    <xf numFmtId="0" fontId="39" fillId="2" borderId="0" xfId="0" applyFont="1" applyFill="1"/>
    <xf numFmtId="166" fontId="39" fillId="2" borderId="0" xfId="1" applyNumberFormat="1" applyFont="1" applyFill="1" applyProtection="1">
      <protection locked="0"/>
    </xf>
    <xf numFmtId="0" fontId="40" fillId="2" borderId="0" xfId="0" applyFont="1" applyFill="1"/>
    <xf numFmtId="166" fontId="40" fillId="2" borderId="0" xfId="1" applyNumberFormat="1" applyFont="1" applyFill="1" applyProtection="1">
      <protection locked="0"/>
    </xf>
    <xf numFmtId="0" fontId="38" fillId="2" borderId="2" xfId="0" applyFont="1" applyFill="1" applyBorder="1"/>
    <xf numFmtId="166" fontId="38" fillId="2" borderId="2" xfId="1" applyNumberFormat="1" applyFont="1" applyFill="1" applyBorder="1" applyProtection="1">
      <protection locked="0"/>
    </xf>
    <xf numFmtId="10" fontId="16" fillId="2" borderId="1" xfId="30" applyNumberFormat="1" applyFont="1" applyFill="1" applyBorder="1" applyAlignment="1" applyProtection="1">
      <alignment horizontal="left" vertical="center" wrapText="1"/>
    </xf>
    <xf numFmtId="0" fontId="36" fillId="4" borderId="0" xfId="30" applyFill="1"/>
    <xf numFmtId="0" fontId="36" fillId="2" borderId="0" xfId="30" applyFill="1"/>
    <xf numFmtId="0" fontId="39" fillId="2" borderId="0" xfId="0" applyFont="1" applyFill="1" applyBorder="1"/>
    <xf numFmtId="166" fontId="38" fillId="2" borderId="0" xfId="1" applyNumberFormat="1" applyFont="1" applyFill="1" applyBorder="1" applyProtection="1">
      <protection locked="0"/>
    </xf>
    <xf numFmtId="166" fontId="39" fillId="2" borderId="0" xfId="1" applyNumberFormat="1" applyFont="1" applyFill="1" applyBorder="1" applyProtection="1">
      <protection locked="0"/>
    </xf>
    <xf numFmtId="0" fontId="36" fillId="2" borderId="0" xfId="30" applyFill="1" applyAlignment="1">
      <alignment horizontal="center"/>
    </xf>
    <xf numFmtId="0" fontId="38" fillId="4" borderId="0" xfId="30" applyFont="1" applyFill="1"/>
    <xf numFmtId="0" fontId="38" fillId="2" borderId="0" xfId="30" applyFont="1" applyFill="1"/>
    <xf numFmtId="49" fontId="16" fillId="2" borderId="1" xfId="30" applyNumberFormat="1" applyFont="1" applyFill="1" applyBorder="1" applyAlignment="1" applyProtection="1">
      <alignment horizontal="center" vertical="center" wrapText="1"/>
    </xf>
    <xf numFmtId="49" fontId="16" fillId="2" borderId="1" xfId="30" applyNumberFormat="1" applyFont="1" applyFill="1" applyBorder="1" applyAlignment="1" applyProtection="1">
      <alignment horizontal="left" vertical="center" wrapText="1"/>
    </xf>
    <xf numFmtId="0" fontId="38" fillId="2" borderId="1" xfId="30" applyFont="1" applyFill="1" applyBorder="1"/>
    <xf numFmtId="0" fontId="38" fillId="2" borderId="1" xfId="30" applyFont="1" applyFill="1" applyBorder="1" applyAlignment="1">
      <alignment vertical="center" wrapText="1"/>
    </xf>
    <xf numFmtId="164" fontId="38" fillId="2" borderId="1" xfId="30" applyNumberFormat="1" applyFont="1" applyFill="1" applyBorder="1" applyAlignment="1">
      <alignment vertical="center" wrapText="1"/>
    </xf>
    <xf numFmtId="14" fontId="15" fillId="2" borderId="1" xfId="30" applyNumberFormat="1" applyFont="1" applyFill="1" applyBorder="1" applyAlignment="1" applyProtection="1">
      <alignment horizontal="left" vertical="center" wrapText="1"/>
    </xf>
    <xf numFmtId="10" fontId="15" fillId="2" borderId="1" xfId="30" applyNumberFormat="1" applyFont="1" applyFill="1" applyBorder="1" applyAlignment="1" applyProtection="1">
      <alignment horizontal="left" vertical="center" wrapText="1"/>
    </xf>
    <xf numFmtId="10" fontId="38" fillId="2" borderId="1" xfId="30" applyNumberFormat="1" applyFont="1" applyFill="1" applyBorder="1"/>
    <xf numFmtId="0" fontId="38" fillId="2" borderId="0" xfId="30" applyFont="1" applyFill="1" applyAlignment="1">
      <alignment horizontal="center"/>
    </xf>
    <xf numFmtId="0" fontId="36" fillId="2" borderId="2" xfId="30" applyFill="1" applyBorder="1"/>
    <xf numFmtId="0" fontId="36" fillId="4" borderId="0" xfId="30" applyFill="1" applyAlignment="1">
      <alignment horizontal="center"/>
    </xf>
    <xf numFmtId="0" fontId="36" fillId="2" borderId="0" xfId="30" applyFont="1" applyFill="1"/>
    <xf numFmtId="0" fontId="14" fillId="2" borderId="0" xfId="0" applyFont="1" applyFill="1" applyAlignment="1">
      <alignment horizontal="center" vertical="center"/>
    </xf>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6" fillId="0" borderId="1" xfId="8"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left" vertical="center" wrapText="1"/>
    </xf>
    <xf numFmtId="0" fontId="16" fillId="0" borderId="1" xfId="8" quotePrefix="1" applyFont="1" applyFill="1" applyBorder="1" applyAlignment="1" applyProtection="1">
      <alignment horizontal="center" vertical="center" wrapText="1"/>
    </xf>
    <xf numFmtId="49" fontId="16" fillId="0" borderId="1" xfId="19" applyNumberFormat="1" applyFont="1" applyFill="1" applyBorder="1" applyAlignment="1" applyProtection="1">
      <alignment horizontal="left" vertical="center" wrapText="1"/>
    </xf>
    <xf numFmtId="0" fontId="15" fillId="0" borderId="1" xfId="8" applyFont="1" applyFill="1" applyBorder="1" applyAlignment="1" applyProtection="1">
      <alignment horizontal="center" vertical="center" wrapText="1"/>
    </xf>
    <xf numFmtId="0" fontId="15" fillId="0" borderId="1" xfId="8" quotePrefix="1" applyFont="1" applyFill="1" applyBorder="1" applyAlignment="1" applyProtection="1">
      <alignment horizontal="center" vertical="center" wrapText="1"/>
    </xf>
    <xf numFmtId="0" fontId="16" fillId="0" borderId="1" xfId="0" applyFont="1" applyFill="1" applyBorder="1" applyAlignment="1">
      <alignment horizontal="center"/>
    </xf>
    <xf numFmtId="49" fontId="15" fillId="0" borderId="1" xfId="19" applyNumberFormat="1" applyFont="1" applyFill="1" applyBorder="1" applyAlignment="1" applyProtection="1">
      <alignment horizontal="left" vertical="center" wrapText="1"/>
    </xf>
    <xf numFmtId="166" fontId="16" fillId="0" borderId="1" xfId="1" applyNumberFormat="1" applyFont="1" applyFill="1" applyBorder="1" applyAlignment="1" applyProtection="1">
      <alignment horizontal="left" vertical="center" wrapText="1"/>
    </xf>
    <xf numFmtId="41" fontId="16" fillId="0" borderId="1" xfId="0" applyNumberFormat="1" applyFont="1" applyFill="1" applyBorder="1" applyAlignment="1" applyProtection="1">
      <alignment horizontal="left" vertical="center" wrapText="1"/>
    </xf>
    <xf numFmtId="10" fontId="16" fillId="0" borderId="1" xfId="44" applyNumberFormat="1" applyFont="1" applyFill="1" applyBorder="1" applyAlignment="1" applyProtection="1">
      <alignment horizontal="right" vertical="center" wrapText="1"/>
    </xf>
    <xf numFmtId="49" fontId="16" fillId="0" borderId="1" xfId="19" applyNumberFormat="1" applyFont="1" applyFill="1" applyBorder="1" applyAlignment="1" applyProtection="1">
      <alignment horizontal="left" vertical="center" wrapText="1" indent="1"/>
    </xf>
    <xf numFmtId="0" fontId="15" fillId="0" borderId="1" xfId="0" applyFont="1" applyFill="1" applyBorder="1" applyAlignment="1">
      <alignment horizontal="center"/>
    </xf>
    <xf numFmtId="41" fontId="15" fillId="0" borderId="1" xfId="0" applyNumberFormat="1" applyFont="1" applyFill="1" applyBorder="1" applyAlignment="1" applyProtection="1">
      <alignment horizontal="left" vertical="center" wrapText="1"/>
    </xf>
    <xf numFmtId="41" fontId="27" fillId="0" borderId="1" xfId="0" applyNumberFormat="1" applyFont="1" applyFill="1" applyBorder="1" applyAlignment="1" applyProtection="1">
      <alignment horizontal="left" vertical="center" wrapText="1"/>
    </xf>
    <xf numFmtId="49" fontId="15" fillId="0" borderId="1" xfId="19" applyNumberFormat="1" applyFont="1" applyFill="1" applyBorder="1" applyAlignment="1" applyProtection="1">
      <alignment horizontal="left" vertical="center" wrapText="1" indent="1"/>
    </xf>
    <xf numFmtId="167" fontId="16" fillId="0" borderId="1" xfId="0" applyNumberFormat="1" applyFont="1" applyFill="1" applyBorder="1" applyAlignment="1" applyProtection="1">
      <alignment horizontal="left" vertical="center" wrapText="1"/>
    </xf>
    <xf numFmtId="0" fontId="46" fillId="0" borderId="0" xfId="30" applyFont="1" applyFill="1" applyAlignment="1">
      <alignment vertical="center"/>
    </xf>
    <xf numFmtId="166" fontId="46" fillId="0" borderId="0" xfId="30" applyNumberFormat="1" applyFont="1" applyFill="1" applyAlignment="1">
      <alignment vertical="center"/>
    </xf>
    <xf numFmtId="0" fontId="15" fillId="0" borderId="1" xfId="0" applyFont="1" applyFill="1" applyBorder="1" applyAlignment="1">
      <alignment horizontal="center" vertical="center"/>
    </xf>
    <xf numFmtId="0" fontId="48" fillId="0" borderId="0" xfId="0" applyFont="1" applyFill="1"/>
    <xf numFmtId="0" fontId="48" fillId="0" borderId="0" xfId="0" applyFont="1" applyFill="1" applyAlignment="1">
      <alignment horizontal="left" indent="1"/>
    </xf>
    <xf numFmtId="0" fontId="49" fillId="0" borderId="0" xfId="0" applyFont="1" applyFill="1"/>
    <xf numFmtId="0" fontId="15" fillId="0" borderId="1" xfId="0" applyNumberFormat="1" applyFont="1" applyFill="1" applyBorder="1" applyAlignment="1" applyProtection="1">
      <alignment horizontal="left" vertical="center" wrapText="1"/>
    </xf>
    <xf numFmtId="0" fontId="16" fillId="0" borderId="1" xfId="0" applyNumberFormat="1" applyFont="1" applyFill="1" applyBorder="1" applyAlignment="1" applyProtection="1">
      <alignment horizontal="left" vertical="center" wrapText="1"/>
    </xf>
    <xf numFmtId="49" fontId="16" fillId="0" borderId="1" xfId="0" applyNumberFormat="1" applyFont="1" applyFill="1" applyBorder="1" applyAlignment="1" applyProtection="1">
      <alignment horizontal="left" vertical="center" wrapText="1"/>
    </xf>
    <xf numFmtId="11" fontId="16" fillId="0" borderId="1" xfId="0" applyNumberFormat="1" applyFont="1" applyFill="1" applyBorder="1" applyAlignment="1" applyProtection="1">
      <alignment horizontal="left" vertical="center" wrapText="1"/>
    </xf>
    <xf numFmtId="0" fontId="39" fillId="5" borderId="1" xfId="30" applyFont="1" applyFill="1" applyBorder="1" applyAlignment="1">
      <alignment horizontal="center" vertical="center" wrapText="1"/>
    </xf>
    <xf numFmtId="41" fontId="48" fillId="0" borderId="0" xfId="0" applyNumberFormat="1" applyFont="1" applyFill="1"/>
    <xf numFmtId="0" fontId="11" fillId="0" borderId="0" xfId="0" applyFont="1" applyFill="1"/>
    <xf numFmtId="0" fontId="14" fillId="0" borderId="0" xfId="0" applyFont="1" applyFill="1" applyAlignment="1">
      <alignment horizontal="center" vertical="center"/>
    </xf>
    <xf numFmtId="0" fontId="16" fillId="0" borderId="0" xfId="0" applyFont="1" applyFill="1" applyAlignment="1">
      <alignment horizontal="center" vertical="center"/>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6" fillId="0" borderId="0" xfId="0" applyFont="1" applyFill="1"/>
    <xf numFmtId="0" fontId="16" fillId="0" borderId="0" xfId="0" applyFont="1" applyFill="1" applyAlignment="1">
      <alignment vertical="center"/>
    </xf>
    <xf numFmtId="0" fontId="15" fillId="0" borderId="0" xfId="0" applyFont="1" applyFill="1" applyBorder="1"/>
    <xf numFmtId="0" fontId="16" fillId="0" borderId="0" xfId="0" applyFont="1" applyFill="1" applyBorder="1"/>
    <xf numFmtId="166" fontId="16" fillId="0" borderId="0" xfId="1" applyNumberFormat="1" applyFont="1" applyFill="1" applyBorder="1" applyProtection="1">
      <protection locked="0"/>
    </xf>
    <xf numFmtId="166" fontId="15" fillId="0" borderId="0" xfId="1" applyNumberFormat="1" applyFont="1" applyFill="1" applyBorder="1" applyProtection="1">
      <protection locked="0"/>
    </xf>
    <xf numFmtId="166" fontId="16" fillId="0" borderId="0" xfId="4" applyNumberFormat="1" applyFont="1" applyFill="1" applyBorder="1"/>
    <xf numFmtId="0" fontId="16" fillId="0" borderId="2" xfId="0" applyFont="1" applyFill="1" applyBorder="1"/>
    <xf numFmtId="166" fontId="16" fillId="0" borderId="2" xfId="1" applyNumberFormat="1" applyFont="1" applyFill="1" applyBorder="1" applyProtection="1">
      <protection locked="0"/>
    </xf>
    <xf numFmtId="166" fontId="16" fillId="0" borderId="2" xfId="4" applyNumberFormat="1" applyFont="1" applyFill="1" applyBorder="1"/>
    <xf numFmtId="166" fontId="16" fillId="0" borderId="0" xfId="2" applyNumberFormat="1" applyFont="1" applyFill="1" applyAlignment="1">
      <alignment vertical="center"/>
    </xf>
    <xf numFmtId="166" fontId="15" fillId="0" borderId="1" xfId="1" applyNumberFormat="1" applyFont="1" applyFill="1" applyBorder="1" applyAlignment="1" applyProtection="1">
      <alignment horizontal="center" vertical="center" wrapText="1"/>
      <protection locked="0"/>
    </xf>
    <xf numFmtId="0" fontId="28" fillId="0" borderId="1" xfId="8" applyFont="1" applyFill="1" applyBorder="1" applyAlignment="1" applyProtection="1">
      <alignment horizontal="left" wrapText="1"/>
    </xf>
    <xf numFmtId="166" fontId="28" fillId="0" borderId="1" xfId="1" applyNumberFormat="1" applyFont="1" applyFill="1" applyBorder="1" applyAlignment="1" applyProtection="1">
      <alignment horizontal="left" wrapText="1"/>
      <protection locked="0"/>
    </xf>
    <xf numFmtId="0" fontId="28" fillId="0" borderId="1" xfId="8" applyFont="1" applyFill="1" applyBorder="1" applyAlignment="1" applyProtection="1">
      <alignment horizontal="center" wrapText="1"/>
    </xf>
    <xf numFmtId="166" fontId="28" fillId="0" borderId="1" xfId="1" applyNumberFormat="1" applyFont="1" applyFill="1" applyBorder="1" applyAlignment="1" applyProtection="1">
      <alignment horizontal="left"/>
      <protection locked="0"/>
    </xf>
    <xf numFmtId="166" fontId="16" fillId="0" borderId="0" xfId="0" applyNumberFormat="1" applyFont="1" applyFill="1"/>
    <xf numFmtId="0" fontId="29" fillId="0" borderId="1" xfId="8" applyFont="1" applyFill="1" applyBorder="1" applyAlignment="1" applyProtection="1">
      <alignment horizontal="left" wrapText="1"/>
    </xf>
    <xf numFmtId="0" fontId="29" fillId="0" borderId="1" xfId="8" applyFont="1" applyFill="1" applyBorder="1" applyAlignment="1" applyProtection="1">
      <alignment horizontal="center" wrapText="1"/>
    </xf>
    <xf numFmtId="0" fontId="29" fillId="0" borderId="1" xfId="8" applyFont="1" applyFill="1" applyBorder="1" applyAlignment="1" applyProtection="1">
      <alignment horizontal="center" vertical="center" wrapText="1"/>
    </xf>
    <xf numFmtId="164" fontId="16" fillId="0" borderId="0" xfId="0" applyNumberFormat="1" applyFont="1" applyFill="1"/>
    <xf numFmtId="0" fontId="28" fillId="0" borderId="1" xfId="8" applyFont="1" applyFill="1" applyBorder="1" applyAlignment="1" applyProtection="1">
      <alignment horizontal="center" vertical="center" wrapText="1"/>
    </xf>
    <xf numFmtId="166" fontId="29" fillId="0" borderId="1" xfId="1" applyNumberFormat="1" applyFont="1" applyFill="1" applyBorder="1" applyAlignment="1" applyProtection="1">
      <alignment horizontal="left"/>
      <protection locked="0"/>
    </xf>
    <xf numFmtId="0" fontId="38" fillId="0" borderId="0" xfId="0" applyFont="1" applyFill="1"/>
    <xf numFmtId="0" fontId="32" fillId="0" borderId="1" xfId="0" quotePrefix="1" applyFont="1" applyFill="1" applyBorder="1" applyAlignment="1">
      <alignment horizontal="center"/>
    </xf>
    <xf numFmtId="0" fontId="31" fillId="0" borderId="1" xfId="0" quotePrefix="1" applyFont="1" applyFill="1" applyBorder="1" applyAlignment="1">
      <alignment horizontal="center"/>
    </xf>
    <xf numFmtId="49" fontId="18" fillId="0" borderId="1" xfId="0" applyNumberFormat="1" applyFont="1" applyFill="1" applyBorder="1" applyAlignment="1" applyProtection="1">
      <alignment horizontal="center" vertical="center" wrapText="1"/>
    </xf>
    <xf numFmtId="0" fontId="16" fillId="0" borderId="0" xfId="0" applyFont="1" applyFill="1" applyAlignment="1">
      <alignment horizontal="left"/>
    </xf>
    <xf numFmtId="0" fontId="16" fillId="0" borderId="0" xfId="0" applyFont="1" applyFill="1" applyAlignment="1">
      <alignment horizontal="right"/>
    </xf>
    <xf numFmtId="0" fontId="39" fillId="0" borderId="0" xfId="0" applyFont="1" applyFill="1" applyBorder="1"/>
    <xf numFmtId="0" fontId="38" fillId="0" borderId="0" xfId="0" applyFont="1" applyFill="1" applyBorder="1"/>
    <xf numFmtId="166" fontId="38" fillId="0" borderId="0" xfId="1" applyNumberFormat="1" applyFont="1" applyFill="1" applyBorder="1" applyProtection="1">
      <protection locked="0"/>
    </xf>
    <xf numFmtId="166" fontId="39" fillId="0" borderId="0" xfId="1" applyNumberFormat="1" applyFont="1" applyFill="1" applyBorder="1" applyProtection="1">
      <protection locked="0"/>
    </xf>
    <xf numFmtId="0" fontId="40" fillId="0" borderId="0" xfId="0" applyFont="1" applyFill="1" applyBorder="1"/>
    <xf numFmtId="166" fontId="40" fillId="0" borderId="0" xfId="1" applyNumberFormat="1" applyFont="1" applyFill="1" applyBorder="1" applyProtection="1">
      <protection locked="0"/>
    </xf>
    <xf numFmtId="0" fontId="38" fillId="0" borderId="2" xfId="0" applyFont="1" applyFill="1" applyBorder="1"/>
    <xf numFmtId="166" fontId="38" fillId="0" borderId="2" xfId="1" applyNumberFormat="1" applyFont="1" applyFill="1" applyBorder="1" applyProtection="1">
      <protection locked="0"/>
    </xf>
    <xf numFmtId="0" fontId="15" fillId="0" borderId="0" xfId="0" applyFont="1" applyFill="1" applyAlignment="1"/>
    <xf numFmtId="0" fontId="16" fillId="0" borderId="0" xfId="0" applyFont="1" applyFill="1" applyAlignment="1">
      <alignment vertical="top"/>
    </xf>
    <xf numFmtId="0" fontId="44" fillId="0" borderId="0" xfId="0" applyFont="1" applyFill="1" applyAlignment="1">
      <alignment horizontal="right" vertical="center" wrapText="1"/>
    </xf>
    <xf numFmtId="0" fontId="36" fillId="0" borderId="0" xfId="30" applyFill="1"/>
    <xf numFmtId="0" fontId="12" fillId="0" borderId="0" xfId="0" applyFont="1" applyFill="1" applyAlignment="1">
      <alignment horizontal="right" vertical="center" wrapText="1"/>
    </xf>
    <xf numFmtId="10" fontId="16" fillId="0" borderId="0" xfId="44" applyNumberFormat="1" applyFont="1" applyFill="1" applyProtection="1"/>
    <xf numFmtId="0" fontId="39" fillId="0" borderId="0" xfId="30" applyFont="1" applyFill="1" applyAlignment="1">
      <alignment vertical="center"/>
    </xf>
    <xf numFmtId="166" fontId="0" fillId="0" borderId="0" xfId="4" applyNumberFormat="1" applyFont="1" applyFill="1"/>
    <xf numFmtId="10" fontId="36" fillId="0" borderId="0" xfId="30" applyNumberFormat="1" applyFill="1"/>
    <xf numFmtId="0" fontId="41" fillId="0" borderId="1" xfId="19" applyFont="1" applyFill="1" applyBorder="1" applyAlignment="1" applyProtection="1">
      <alignment horizontal="center" vertical="center" wrapText="1"/>
    </xf>
    <xf numFmtId="166" fontId="41" fillId="0" borderId="1" xfId="1" applyNumberFormat="1" applyFont="1" applyFill="1" applyBorder="1" applyAlignment="1" applyProtection="1">
      <alignment horizontal="center" vertical="center" wrapText="1"/>
    </xf>
    <xf numFmtId="10" fontId="41" fillId="0" borderId="1" xfId="44" applyNumberFormat="1" applyFont="1" applyFill="1" applyBorder="1" applyAlignment="1" applyProtection="1">
      <alignment horizontal="center" vertical="center" wrapText="1"/>
    </xf>
    <xf numFmtId="0" fontId="37" fillId="0" borderId="0" xfId="30" applyFont="1" applyFill="1"/>
    <xf numFmtId="0" fontId="38" fillId="0" borderId="0" xfId="30" applyFont="1" applyFill="1" applyBorder="1" applyAlignment="1">
      <alignment horizontal="center" vertical="center"/>
    </xf>
    <xf numFmtId="49" fontId="16" fillId="0" borderId="0" xfId="19" applyNumberFormat="1" applyFont="1" applyFill="1" applyBorder="1" applyAlignment="1" applyProtection="1">
      <alignment horizontal="left" wrapText="1"/>
    </xf>
    <xf numFmtId="49" fontId="16" fillId="0" borderId="0" xfId="19" applyNumberFormat="1" applyFont="1" applyFill="1" applyBorder="1" applyAlignment="1" applyProtection="1">
      <alignment horizontal="center" vertical="center" wrapText="1"/>
    </xf>
    <xf numFmtId="164" fontId="16" fillId="0" borderId="0" xfId="30" applyNumberFormat="1" applyFont="1" applyFill="1" applyBorder="1" applyAlignment="1" applyProtection="1">
      <alignment horizontal="right" wrapText="1"/>
    </xf>
    <xf numFmtId="10" fontId="16" fillId="0" borderId="0" xfId="44" applyNumberFormat="1" applyFont="1" applyFill="1" applyBorder="1" applyAlignment="1">
      <alignment horizontal="right" wrapText="1"/>
      <protection locked="0"/>
    </xf>
    <xf numFmtId="164" fontId="36" fillId="0" borderId="0" xfId="30" applyNumberFormat="1" applyFill="1"/>
    <xf numFmtId="0" fontId="38" fillId="0" borderId="0" xfId="0" applyFont="1" applyFill="1" applyAlignment="1"/>
    <xf numFmtId="166" fontId="38" fillId="0" borderId="0" xfId="1" applyNumberFormat="1" applyFont="1" applyFill="1" applyAlignment="1" applyProtection="1">
      <alignment horizontal="right"/>
    </xf>
    <xf numFmtId="10" fontId="38" fillId="0" borderId="0" xfId="44" applyNumberFormat="1" applyFont="1" applyFill="1" applyAlignment="1" applyProtection="1">
      <alignment horizontal="right"/>
    </xf>
    <xf numFmtId="0" fontId="39" fillId="0" borderId="0" xfId="0" applyFont="1" applyFill="1"/>
    <xf numFmtId="166" fontId="38" fillId="0" borderId="0" xfId="1" applyNumberFormat="1" applyFont="1" applyFill="1" applyProtection="1">
      <protection locked="0"/>
    </xf>
    <xf numFmtId="166" fontId="39" fillId="0" borderId="0" xfId="1" applyNumberFormat="1" applyFont="1" applyFill="1" applyProtection="1">
      <protection locked="0"/>
    </xf>
    <xf numFmtId="0" fontId="40" fillId="0" borderId="0" xfId="0" applyFont="1" applyFill="1"/>
    <xf numFmtId="166" fontId="40" fillId="0" borderId="0" xfId="1" applyNumberFormat="1" applyFont="1" applyFill="1" applyProtection="1">
      <protection locked="0"/>
    </xf>
    <xf numFmtId="166" fontId="38" fillId="0" borderId="2" xfId="1" applyNumberFormat="1" applyFont="1" applyFill="1" applyBorder="1" applyAlignment="1" applyProtection="1">
      <alignment horizontal="right"/>
    </xf>
    <xf numFmtId="10" fontId="38" fillId="0" borderId="2" xfId="44" applyNumberFormat="1" applyFont="1" applyFill="1" applyBorder="1" applyAlignment="1" applyProtection="1">
      <alignment horizontal="right"/>
    </xf>
    <xf numFmtId="166" fontId="23" fillId="0" borderId="0" xfId="4" applyNumberFormat="1" applyFont="1" applyFill="1"/>
    <xf numFmtId="0" fontId="47" fillId="0" borderId="0" xfId="30" applyFont="1" applyFill="1" applyAlignment="1">
      <alignment vertical="center"/>
    </xf>
    <xf numFmtId="166" fontId="47" fillId="0" borderId="0" xfId="30" applyNumberFormat="1" applyFont="1" applyFill="1" applyAlignment="1">
      <alignment vertical="center"/>
    </xf>
    <xf numFmtId="166" fontId="38" fillId="0" borderId="0" xfId="1" applyNumberFormat="1" applyFont="1" applyFill="1" applyBorder="1" applyProtection="1"/>
    <xf numFmtId="0" fontId="43" fillId="0" borderId="0" xfId="0" applyFont="1" applyFill="1" applyAlignment="1">
      <alignment vertical="center" wrapText="1"/>
    </xf>
    <xf numFmtId="0" fontId="16" fillId="0" borderId="0" xfId="0" applyFont="1" applyFill="1" applyBorder="1" applyAlignment="1">
      <alignment horizontal="left"/>
    </xf>
    <xf numFmtId="0" fontId="42" fillId="0" borderId="0" xfId="0" applyFont="1" applyFill="1" applyAlignment="1">
      <alignment vertical="center" wrapText="1"/>
    </xf>
    <xf numFmtId="0" fontId="38" fillId="0" borderId="0" xfId="0" applyFont="1" applyFill="1" applyBorder="1" applyAlignment="1">
      <alignment horizontal="left" vertical="center" wrapText="1"/>
    </xf>
    <xf numFmtId="0" fontId="39" fillId="0" borderId="0" xfId="30" applyFont="1" applyFill="1" applyBorder="1" applyAlignment="1">
      <alignment horizontal="left" vertical="center"/>
    </xf>
    <xf numFmtId="0" fontId="36" fillId="0" borderId="0" xfId="30" applyFill="1" applyBorder="1" applyAlignment="1">
      <alignment vertical="center"/>
    </xf>
    <xf numFmtId="0" fontId="36" fillId="0" borderId="0" xfId="30" applyFill="1" applyAlignment="1">
      <alignment vertical="center"/>
    </xf>
    <xf numFmtId="10" fontId="18" fillId="0" borderId="1" xfId="44" applyNumberFormat="1" applyFont="1" applyFill="1" applyBorder="1" applyAlignment="1" applyProtection="1">
      <alignment horizontal="center" vertical="center" wrapText="1"/>
    </xf>
    <xf numFmtId="10" fontId="18" fillId="0" borderId="0" xfId="44" applyNumberFormat="1" applyFont="1" applyFill="1" applyBorder="1" applyAlignment="1" applyProtection="1">
      <alignment horizontal="center" vertical="center" wrapText="1"/>
    </xf>
    <xf numFmtId="0" fontId="38" fillId="0" borderId="0" xfId="30" applyFont="1" applyFill="1"/>
    <xf numFmtId="166" fontId="48" fillId="0" borderId="0" xfId="0" applyNumberFormat="1" applyFont="1" applyFill="1"/>
    <xf numFmtId="0" fontId="18" fillId="0" borderId="0" xfId="19" applyFont="1" applyFill="1" applyBorder="1" applyAlignment="1" applyProtection="1">
      <alignment horizontal="center" vertical="center" wrapText="1"/>
    </xf>
    <xf numFmtId="0" fontId="18" fillId="0" borderId="0" xfId="19" applyFont="1" applyFill="1" applyBorder="1" applyAlignment="1" applyProtection="1">
      <alignment horizontal="left" vertical="center" wrapText="1"/>
    </xf>
    <xf numFmtId="166" fontId="38" fillId="0" borderId="0" xfId="30" applyNumberFormat="1" applyFont="1" applyFill="1"/>
    <xf numFmtId="9" fontId="38" fillId="0" borderId="0" xfId="30" applyNumberFormat="1" applyFont="1" applyFill="1"/>
    <xf numFmtId="10" fontId="38" fillId="0" borderId="0" xfId="30" applyNumberFormat="1" applyFont="1" applyFill="1"/>
    <xf numFmtId="0" fontId="38" fillId="0" borderId="0" xfId="30" applyFont="1" applyFill="1" applyBorder="1" applyAlignment="1">
      <alignment horizontal="center"/>
    </xf>
    <xf numFmtId="0" fontId="38" fillId="0" borderId="0" xfId="30" applyFont="1" applyFill="1" applyBorder="1"/>
    <xf numFmtId="0" fontId="36" fillId="0" borderId="0" xfId="30" applyFill="1" applyBorder="1" applyAlignment="1">
      <alignment horizontal="center"/>
    </xf>
    <xf numFmtId="0" fontId="36" fillId="0" borderId="0" xfId="30" applyFill="1" applyBorder="1"/>
    <xf numFmtId="0" fontId="36" fillId="0" borderId="0" xfId="30" applyFill="1" applyAlignment="1">
      <alignment horizontal="center"/>
    </xf>
    <xf numFmtId="49" fontId="15" fillId="0" borderId="1" xfId="0" applyNumberFormat="1" applyFont="1" applyFill="1" applyBorder="1" applyAlignment="1" applyProtection="1">
      <alignment horizontal="left" wrapText="1"/>
    </xf>
    <xf numFmtId="49" fontId="15" fillId="0" borderId="1" xfId="0" applyNumberFormat="1" applyFont="1" applyFill="1" applyBorder="1" applyAlignment="1" applyProtection="1">
      <alignment horizontal="center" wrapText="1"/>
    </xf>
    <xf numFmtId="49" fontId="15" fillId="0" borderId="1" xfId="0" applyNumberFormat="1" applyFont="1" applyFill="1" applyBorder="1" applyAlignment="1" applyProtection="1">
      <alignment wrapText="1"/>
    </xf>
    <xf numFmtId="0" fontId="14" fillId="0" borderId="0" xfId="0" applyFont="1" applyFill="1" applyBorder="1"/>
    <xf numFmtId="166" fontId="14" fillId="0" borderId="0" xfId="1" applyNumberFormat="1" applyFont="1" applyFill="1" applyBorder="1" applyProtection="1">
      <protection locked="0"/>
    </xf>
    <xf numFmtId="0" fontId="16" fillId="0" borderId="0" xfId="0" applyFont="1" applyFill="1" applyBorder="1" applyAlignment="1">
      <alignment vertical="center"/>
    </xf>
    <xf numFmtId="166" fontId="15" fillId="0" borderId="0" xfId="1" applyNumberFormat="1" applyFont="1" applyFill="1" applyBorder="1" applyAlignment="1" applyProtection="1">
      <alignment horizontal="left"/>
      <protection locked="0"/>
    </xf>
    <xf numFmtId="0" fontId="50" fillId="0" borderId="1" xfId="19" applyFont="1" applyFill="1" applyBorder="1" applyAlignment="1" applyProtection="1">
      <alignment horizontal="center" vertical="center" wrapText="1"/>
    </xf>
    <xf numFmtId="166" fontId="50" fillId="0" borderId="1" xfId="1" applyNumberFormat="1" applyFont="1" applyFill="1" applyBorder="1" applyAlignment="1" applyProtection="1">
      <alignment horizontal="center" vertical="center" wrapText="1"/>
    </xf>
    <xf numFmtId="49" fontId="28" fillId="0" borderId="1" xfId="19" applyNumberFormat="1" applyFont="1" applyFill="1" applyBorder="1" applyAlignment="1" applyProtection="1">
      <alignment horizontal="left" vertical="center" wrapText="1"/>
    </xf>
    <xf numFmtId="49" fontId="29" fillId="0" borderId="1" xfId="19" applyNumberFormat="1" applyFont="1" applyFill="1" applyBorder="1" applyAlignment="1" applyProtection="1">
      <alignment horizontal="left" vertical="center" wrapText="1"/>
    </xf>
    <xf numFmtId="49" fontId="30" fillId="0" borderId="1" xfId="19" applyNumberFormat="1" applyFont="1" applyFill="1" applyBorder="1" applyAlignment="1" applyProtection="1">
      <alignment horizontal="left" vertical="center" wrapText="1"/>
    </xf>
    <xf numFmtId="11" fontId="29" fillId="0" borderId="1" xfId="19" applyNumberFormat="1" applyFont="1" applyFill="1" applyBorder="1" applyAlignment="1" applyProtection="1">
      <alignment horizontal="left" vertical="center" wrapText="1"/>
    </xf>
    <xf numFmtId="9" fontId="16" fillId="0" borderId="1" xfId="19" applyNumberFormat="1" applyFont="1" applyFill="1" applyBorder="1" applyAlignment="1" applyProtection="1">
      <alignment horizontal="right" vertical="center" wrapText="1"/>
    </xf>
    <xf numFmtId="0" fontId="54" fillId="0" borderId="0" xfId="0" applyNumberFormat="1" applyFont="1" applyFill="1"/>
    <xf numFmtId="0" fontId="16" fillId="0" borderId="0" xfId="0" applyFont="1" applyFill="1" applyAlignment="1">
      <alignment horizontal="left" vertical="center" wrapText="1"/>
    </xf>
    <xf numFmtId="49" fontId="15" fillId="0" borderId="3" xfId="0" applyNumberFormat="1" applyFont="1" applyFill="1" applyBorder="1" applyAlignment="1" applyProtection="1">
      <alignment horizontal="center" vertical="center" wrapText="1"/>
    </xf>
    <xf numFmtId="0" fontId="15" fillId="0" borderId="0" xfId="0" applyFont="1" applyFill="1" applyAlignment="1">
      <alignment horizontal="left" vertical="center" wrapText="1"/>
    </xf>
    <xf numFmtId="0" fontId="16" fillId="0" borderId="0" xfId="0" applyFont="1" applyFill="1" applyAlignment="1">
      <alignment horizontal="center" vertical="center"/>
    </xf>
    <xf numFmtId="166" fontId="16" fillId="0" borderId="1" xfId="1" applyNumberFormat="1" applyFont="1" applyFill="1" applyBorder="1" applyAlignment="1" applyProtection="1">
      <alignment horizontal="right" vertical="center" wrapText="1"/>
    </xf>
    <xf numFmtId="41" fontId="16" fillId="0" borderId="1" xfId="0" applyNumberFormat="1" applyFont="1" applyFill="1" applyBorder="1" applyAlignment="1" applyProtection="1">
      <alignment horizontal="right" vertical="center" wrapText="1"/>
    </xf>
    <xf numFmtId="41" fontId="15" fillId="0" borderId="1" xfId="0" applyNumberFormat="1" applyFont="1" applyFill="1" applyBorder="1" applyAlignment="1" applyProtection="1">
      <alignment horizontal="right" vertical="center" wrapText="1"/>
    </xf>
    <xf numFmtId="41" fontId="27" fillId="0" borderId="1" xfId="0" applyNumberFormat="1" applyFont="1" applyFill="1" applyBorder="1" applyAlignment="1" applyProtection="1">
      <alignment horizontal="right" vertical="center" wrapText="1"/>
    </xf>
    <xf numFmtId="167" fontId="16" fillId="0" borderId="1" xfId="0" applyNumberFormat="1" applyFont="1" applyFill="1" applyBorder="1" applyAlignment="1" applyProtection="1">
      <alignment horizontal="right" vertical="center" wrapText="1"/>
    </xf>
    <xf numFmtId="41" fontId="28" fillId="0" borderId="1" xfId="0" applyNumberFormat="1" applyFont="1" applyFill="1" applyBorder="1" applyAlignment="1" applyProtection="1">
      <alignment horizontal="right" vertical="center" wrapText="1"/>
    </xf>
    <xf numFmtId="41" fontId="29" fillId="0" borderId="1" xfId="0" applyNumberFormat="1" applyFont="1" applyFill="1" applyBorder="1" applyAlignment="1" applyProtection="1">
      <alignment horizontal="right" vertical="center" wrapText="1"/>
    </xf>
    <xf numFmtId="10" fontId="29" fillId="0" borderId="1" xfId="0" applyNumberFormat="1" applyFont="1" applyFill="1" applyBorder="1" applyAlignment="1" applyProtection="1">
      <alignment horizontal="right" vertical="center" wrapText="1"/>
    </xf>
    <xf numFmtId="166" fontId="15" fillId="0" borderId="1" xfId="1" applyNumberFormat="1" applyFont="1" applyFill="1" applyBorder="1" applyAlignment="1" applyProtection="1">
      <alignment horizontal="right"/>
    </xf>
    <xf numFmtId="43" fontId="15" fillId="0" borderId="1" xfId="1" applyNumberFormat="1" applyFont="1" applyFill="1" applyBorder="1" applyAlignment="1" applyProtection="1">
      <alignment horizontal="right"/>
    </xf>
    <xf numFmtId="166" fontId="11" fillId="0" borderId="1" xfId="2" applyNumberFormat="1" applyFont="1" applyFill="1" applyBorder="1" applyAlignment="1">
      <alignment horizontal="right" vertical="center"/>
    </xf>
    <xf numFmtId="166" fontId="16" fillId="0" borderId="1" xfId="1" applyNumberFormat="1" applyFont="1" applyFill="1" applyBorder="1" applyAlignment="1" applyProtection="1">
      <alignment horizontal="right"/>
    </xf>
    <xf numFmtId="10" fontId="16" fillId="0" borderId="1" xfId="1" applyNumberFormat="1" applyFont="1" applyFill="1" applyBorder="1" applyAlignment="1" applyProtection="1">
      <alignment horizontal="right"/>
    </xf>
    <xf numFmtId="10" fontId="15" fillId="0" borderId="1" xfId="1" applyNumberFormat="1" applyFont="1" applyFill="1" applyBorder="1" applyAlignment="1" applyProtection="1">
      <alignment horizontal="right"/>
    </xf>
    <xf numFmtId="165" fontId="16" fillId="0" borderId="0" xfId="1" applyFont="1" applyFill="1">
      <protection locked="0"/>
    </xf>
    <xf numFmtId="0" fontId="57" fillId="0" borderId="0" xfId="30" applyFont="1" applyFill="1"/>
    <xf numFmtId="0" fontId="25" fillId="2" borderId="0" xfId="0" applyFont="1" applyFill="1" applyAlignment="1">
      <alignment vertical="center"/>
    </xf>
    <xf numFmtId="0" fontId="25" fillId="2" borderId="0" xfId="0" applyFont="1" applyFill="1" applyAlignment="1">
      <alignment horizontal="center" vertical="center"/>
    </xf>
    <xf numFmtId="0" fontId="35" fillId="2" borderId="0" xfId="0" applyFont="1" applyFill="1" applyAlignment="1">
      <alignment vertical="center"/>
    </xf>
    <xf numFmtId="0" fontId="60" fillId="0" borderId="0" xfId="0" applyFont="1" applyFill="1"/>
    <xf numFmtId="0" fontId="25" fillId="2" borderId="0" xfId="0" applyFont="1" applyFill="1" applyAlignment="1">
      <alignment vertical="center" wrapText="1"/>
    </xf>
    <xf numFmtId="49" fontId="24" fillId="3" borderId="1" xfId="37" applyNumberFormat="1" applyFont="1" applyFill="1" applyBorder="1" applyAlignment="1" applyProtection="1">
      <alignment horizontal="center" vertical="center" wrapText="1"/>
    </xf>
    <xf numFmtId="0" fontId="52" fillId="2" borderId="0" xfId="0" applyFont="1" applyFill="1"/>
    <xf numFmtId="0" fontId="53" fillId="2" borderId="0" xfId="0" applyFont="1" applyFill="1"/>
    <xf numFmtId="165" fontId="53" fillId="2" borderId="0" xfId="1" applyFont="1" applyFill="1">
      <protection locked="0"/>
    </xf>
    <xf numFmtId="0" fontId="53" fillId="0" borderId="0" xfId="0" applyFont="1" applyFill="1" applyAlignment="1">
      <alignment horizontal="left" vertical="center" wrapText="1"/>
    </xf>
    <xf numFmtId="0" fontId="53" fillId="0" borderId="0" xfId="0" applyFont="1" applyFill="1" applyAlignment="1">
      <alignment vertical="center" wrapText="1"/>
    </xf>
    <xf numFmtId="0" fontId="53" fillId="0" borderId="0" xfId="0" applyFont="1" applyFill="1"/>
    <xf numFmtId="165" fontId="53" fillId="0" borderId="0" xfId="1" applyFont="1" applyFill="1">
      <protection locked="0"/>
    </xf>
    <xf numFmtId="0" fontId="52" fillId="0" borderId="0" xfId="0" applyFont="1" applyFill="1"/>
    <xf numFmtId="0" fontId="11" fillId="0" borderId="0" xfId="0" applyFont="1" applyAlignment="1">
      <alignment wrapText="1"/>
    </xf>
    <xf numFmtId="165" fontId="11" fillId="0" borderId="1" xfId="1" applyFont="1" applyFill="1" applyBorder="1" applyAlignment="1">
      <alignment horizontal="right" vertical="center"/>
      <protection locked="0"/>
    </xf>
    <xf numFmtId="0" fontId="0" fillId="0" borderId="1" xfId="0" applyBorder="1"/>
    <xf numFmtId="165" fontId="0" fillId="0" borderId="1" xfId="1" applyFont="1" applyBorder="1">
      <protection locked="0"/>
    </xf>
    <xf numFmtId="0" fontId="62" fillId="0" borderId="0" xfId="19" applyFont="1" applyFill="1" applyBorder="1" applyAlignment="1" applyProtection="1">
      <alignment horizontal="left" vertical="center"/>
    </xf>
    <xf numFmtId="0" fontId="9" fillId="4" borderId="0" xfId="49" applyFill="1"/>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38" fillId="4" borderId="0" xfId="49" applyFont="1" applyFill="1"/>
    <xf numFmtId="0" fontId="39" fillId="5" borderId="1" xfId="49" applyFont="1" applyFill="1" applyBorder="1" applyAlignment="1">
      <alignment horizontal="center" vertical="center" wrapText="1"/>
    </xf>
    <xf numFmtId="49" fontId="16" fillId="2" borderId="1" xfId="49" applyNumberFormat="1" applyFont="1" applyFill="1" applyBorder="1" applyAlignment="1" applyProtection="1">
      <alignment horizontal="center" vertical="center" wrapText="1"/>
    </xf>
    <xf numFmtId="49" fontId="16" fillId="2" borderId="1" xfId="49" applyNumberFormat="1" applyFont="1" applyFill="1" applyBorder="1" applyAlignment="1" applyProtection="1">
      <alignment horizontal="left" vertical="center" wrapText="1"/>
    </xf>
    <xf numFmtId="0" fontId="38" fillId="2" borderId="1" xfId="49" applyFont="1" applyFill="1" applyBorder="1"/>
    <xf numFmtId="0" fontId="38"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38" fillId="2" borderId="0" xfId="49" applyFont="1" applyFill="1" applyAlignment="1">
      <alignment horizontal="center"/>
    </xf>
    <xf numFmtId="0" fontId="38" fillId="2" borderId="0" xfId="49" applyFont="1" applyFill="1"/>
    <xf numFmtId="0" fontId="39" fillId="2" borderId="0" xfId="48" applyFont="1" applyFill="1"/>
    <xf numFmtId="0" fontId="38" fillId="2" borderId="0" xfId="48" applyFont="1" applyFill="1"/>
    <xf numFmtId="166" fontId="39" fillId="2" borderId="0" xfId="50" applyNumberFormat="1" applyFont="1" applyFill="1" applyAlignment="1" applyProtection="1">
      <alignment horizontal="right"/>
      <protection locked="0"/>
    </xf>
    <xf numFmtId="0" fontId="40" fillId="2" borderId="0" xfId="48" applyFont="1" applyFill="1"/>
    <xf numFmtId="166" fontId="40" fillId="2" borderId="0" xfId="50" applyNumberFormat="1" applyFont="1" applyFill="1" applyAlignment="1" applyProtection="1">
      <alignment horizontal="right"/>
      <protection locked="0"/>
    </xf>
    <xf numFmtId="0" fontId="9" fillId="2" borderId="0" xfId="49" applyFill="1"/>
    <xf numFmtId="166" fontId="38" fillId="2" borderId="0" xfId="50" applyNumberFormat="1" applyFont="1" applyFill="1" applyAlignment="1" applyProtection="1">
      <alignment horizontal="right"/>
      <protection locked="0"/>
    </xf>
    <xf numFmtId="0" fontId="38" fillId="2" borderId="0" xfId="48" applyFont="1" applyFill="1" applyBorder="1"/>
    <xf numFmtId="0" fontId="9" fillId="2" borderId="0" xfId="49" applyFill="1" applyBorder="1"/>
    <xf numFmtId="166" fontId="38" fillId="2" borderId="0" xfId="50" applyNumberFormat="1" applyFont="1" applyFill="1" applyBorder="1" applyAlignment="1" applyProtection="1">
      <alignment horizontal="right"/>
      <protection locked="0"/>
    </xf>
    <xf numFmtId="0" fontId="39" fillId="2" borderId="8" xfId="48" applyFont="1" applyFill="1" applyBorder="1"/>
    <xf numFmtId="0" fontId="38" fillId="2" borderId="8" xfId="48" applyFont="1" applyFill="1" applyBorder="1"/>
    <xf numFmtId="166" fontId="38" fillId="2" borderId="0" xfId="1" applyNumberFormat="1" applyFont="1" applyFill="1" applyBorder="1" applyAlignment="1" applyProtection="1">
      <alignment horizontal="left"/>
      <protection locked="0"/>
    </xf>
    <xf numFmtId="166" fontId="39" fillId="2" borderId="8" xfId="1" applyNumberFormat="1" applyFont="1" applyFill="1" applyBorder="1" applyAlignment="1" applyProtection="1">
      <alignment horizontal="left"/>
      <protection locked="0"/>
    </xf>
    <xf numFmtId="0" fontId="9" fillId="4" borderId="0" xfId="49" applyFill="1" applyBorder="1"/>
    <xf numFmtId="0" fontId="15" fillId="2" borderId="0" xfId="43" applyFont="1" applyFill="1" applyBorder="1" applyAlignment="1">
      <alignment vertical="center"/>
    </xf>
    <xf numFmtId="166" fontId="39" fillId="2" borderId="0" xfId="1" applyNumberFormat="1" applyFont="1" applyFill="1" applyBorder="1" applyAlignment="1" applyProtection="1">
      <alignment horizontal="left"/>
      <protection locked="0"/>
    </xf>
    <xf numFmtId="0" fontId="9" fillId="4" borderId="0" xfId="49" applyFill="1" applyAlignment="1">
      <alignment horizontal="center"/>
    </xf>
    <xf numFmtId="165" fontId="16" fillId="0" borderId="0" xfId="237" applyFont="1" applyFill="1"/>
    <xf numFmtId="0" fontId="16" fillId="0" borderId="0" xfId="48" applyFont="1" applyFill="1"/>
    <xf numFmtId="0" fontId="14" fillId="0" borderId="0" xfId="48" applyFont="1" applyFill="1" applyAlignment="1">
      <alignment horizontal="center" vertical="center"/>
    </xf>
    <xf numFmtId="165" fontId="16" fillId="0" borderId="0" xfId="237" applyFont="1" applyFill="1" applyAlignment="1">
      <alignment vertical="center"/>
    </xf>
    <xf numFmtId="0" fontId="16" fillId="0" borderId="0" xfId="48" applyFont="1" applyFill="1" applyAlignment="1">
      <alignment vertical="center"/>
    </xf>
    <xf numFmtId="3" fontId="57" fillId="0" borderId="0" xfId="496" applyNumberFormat="1" applyFont="1" applyFill="1" applyAlignment="1">
      <alignment horizontal="left" vertical="center" wrapText="1"/>
    </xf>
    <xf numFmtId="3" fontId="57" fillId="0" borderId="0" xfId="496" applyNumberFormat="1" applyFont="1" applyFill="1" applyAlignment="1">
      <alignment vertical="center" wrapText="1"/>
    </xf>
    <xf numFmtId="15" fontId="16" fillId="2" borderId="0" xfId="48" applyNumberFormat="1" applyFont="1" applyFill="1" applyAlignment="1">
      <alignment horizontal="left" vertical="center" wrapText="1"/>
    </xf>
    <xf numFmtId="0" fontId="16" fillId="0" borderId="0" xfId="48" applyFont="1" applyFill="1" applyAlignment="1"/>
    <xf numFmtId="0" fontId="16" fillId="0" borderId="0" xfId="48" applyFont="1" applyFill="1" applyBorder="1" applyAlignment="1">
      <alignment vertical="center"/>
    </xf>
    <xf numFmtId="0" fontId="14" fillId="0" borderId="0" xfId="48" applyFont="1" applyFill="1" applyAlignment="1">
      <alignment horizontal="right"/>
    </xf>
    <xf numFmtId="166" fontId="16" fillId="0" borderId="0" xfId="48" applyNumberFormat="1" applyFont="1" applyFill="1"/>
    <xf numFmtId="166" fontId="15" fillId="5" borderId="1" xfId="237" applyNumberFormat="1" applyFont="1" applyFill="1" applyBorder="1" applyAlignment="1" applyProtection="1">
      <alignment horizontal="center" vertical="center" wrapText="1"/>
    </xf>
    <xf numFmtId="0" fontId="16" fillId="0" borderId="1" xfId="48" applyFont="1" applyFill="1" applyBorder="1" applyAlignment="1">
      <alignment horizontal="center" vertical="center"/>
    </xf>
    <xf numFmtId="166" fontId="16" fillId="0" borderId="1" xfId="237" applyNumberFormat="1" applyFont="1" applyFill="1" applyBorder="1" applyAlignment="1" applyProtection="1">
      <alignment horizontal="right" vertical="center" wrapText="1"/>
    </xf>
    <xf numFmtId="10" fontId="16" fillId="0" borderId="1" xfId="709" applyNumberFormat="1" applyFont="1" applyFill="1" applyBorder="1" applyAlignment="1" applyProtection="1">
      <alignment horizontal="right" vertical="center" wrapText="1"/>
    </xf>
    <xf numFmtId="165" fontId="48" fillId="0" borderId="0" xfId="237" applyFont="1" applyFill="1"/>
    <xf numFmtId="0" fontId="48" fillId="0" borderId="0" xfId="48" applyFont="1" applyFill="1"/>
    <xf numFmtId="166" fontId="15" fillId="0" borderId="1" xfId="237" applyNumberFormat="1" applyFont="1" applyFill="1" applyBorder="1" applyAlignment="1" applyProtection="1">
      <alignment horizontal="right" vertical="center" wrapText="1"/>
    </xf>
    <xf numFmtId="10" fontId="15" fillId="0" borderId="1" xfId="709" applyNumberFormat="1" applyFont="1" applyFill="1" applyBorder="1" applyAlignment="1" applyProtection="1">
      <alignment horizontal="right" vertical="center" wrapText="1"/>
    </xf>
    <xf numFmtId="0" fontId="15" fillId="0" borderId="0" xfId="48" applyFont="1" applyFill="1" applyBorder="1" applyAlignment="1">
      <alignment horizontal="center" vertical="center"/>
    </xf>
    <xf numFmtId="49" fontId="15" fillId="0" borderId="0" xfId="19" applyNumberFormat="1" applyFont="1" applyFill="1" applyBorder="1" applyAlignment="1" applyProtection="1">
      <alignment horizontal="left" vertical="center" wrapText="1"/>
    </xf>
    <xf numFmtId="166" fontId="15" fillId="0" borderId="0" xfId="237" applyNumberFormat="1" applyFont="1" applyFill="1" applyBorder="1" applyAlignment="1" applyProtection="1">
      <alignment horizontal="right" vertical="center" wrapText="1"/>
    </xf>
    <xf numFmtId="10" fontId="15" fillId="0" borderId="0" xfId="709" applyNumberFormat="1" applyFont="1" applyFill="1" applyBorder="1" applyAlignment="1" applyProtection="1">
      <alignment horizontal="right" vertical="center" wrapText="1"/>
    </xf>
    <xf numFmtId="0" fontId="16" fillId="0" borderId="0" xfId="48" applyFont="1" applyFill="1" applyAlignment="1">
      <alignment horizontal="center"/>
    </xf>
    <xf numFmtId="166" fontId="16" fillId="0" borderId="0" xfId="237" applyNumberFormat="1" applyFont="1" applyFill="1" applyAlignment="1">
      <alignment horizontal="right"/>
    </xf>
    <xf numFmtId="0" fontId="16" fillId="0" borderId="0" xfId="48" applyFont="1" applyFill="1" applyAlignment="1">
      <alignment wrapText="1"/>
    </xf>
    <xf numFmtId="0" fontId="15" fillId="0" borderId="0" xfId="417" applyFont="1" applyFill="1" applyAlignment="1">
      <alignment vertical="center"/>
    </xf>
    <xf numFmtId="166" fontId="15" fillId="0" borderId="0" xfId="237" applyNumberFormat="1" applyFont="1" applyFill="1" applyAlignment="1"/>
    <xf numFmtId="0" fontId="16" fillId="0" borderId="0" xfId="43" applyNumberFormat="1" applyFont="1" applyFill="1" applyAlignment="1">
      <alignment vertical="center"/>
    </xf>
    <xf numFmtId="166" fontId="16" fillId="0" borderId="0" xfId="237" applyNumberFormat="1" applyFont="1" applyFill="1" applyAlignment="1"/>
    <xf numFmtId="0" fontId="15" fillId="0" borderId="0" xfId="48" applyFont="1" applyFill="1" applyAlignment="1">
      <alignment horizontal="left"/>
    </xf>
    <xf numFmtId="0" fontId="15" fillId="0" borderId="0" xfId="48" applyFont="1" applyFill="1" applyAlignment="1">
      <alignment horizontal="right"/>
    </xf>
    <xf numFmtId="0" fontId="15" fillId="0" borderId="0" xfId="48" applyFont="1" applyFill="1" applyBorder="1" applyAlignment="1">
      <alignment horizontal="left"/>
    </xf>
    <xf numFmtId="0" fontId="15" fillId="0" borderId="0" xfId="48" applyFont="1" applyFill="1" applyBorder="1" applyAlignment="1">
      <alignment horizontal="right"/>
    </xf>
    <xf numFmtId="0" fontId="16" fillId="0" borderId="0" xfId="48" applyFont="1" applyFill="1" applyBorder="1" applyAlignment="1"/>
    <xf numFmtId="0" fontId="15" fillId="0" borderId="8" xfId="43" applyNumberFormat="1" applyFont="1" applyFill="1" applyBorder="1" applyAlignment="1">
      <alignment vertical="center"/>
    </xf>
    <xf numFmtId="166" fontId="39" fillId="2" borderId="8" xfId="1" applyNumberFormat="1" applyFont="1" applyFill="1" applyBorder="1" applyAlignment="1" applyProtection="1">
      <protection locked="0"/>
    </xf>
    <xf numFmtId="165" fontId="16" fillId="0" borderId="8" xfId="237" applyFont="1" applyFill="1" applyBorder="1"/>
    <xf numFmtId="165" fontId="16" fillId="0" borderId="0" xfId="237" applyFont="1" applyFill="1" applyBorder="1"/>
    <xf numFmtId="0" fontId="16" fillId="0" borderId="0" xfId="48" applyFont="1" applyFill="1" applyBorder="1"/>
    <xf numFmtId="0" fontId="15" fillId="0" borderId="0" xfId="43" applyNumberFormat="1" applyFont="1" applyFill="1" applyBorder="1" applyAlignment="1">
      <alignment vertical="center"/>
    </xf>
    <xf numFmtId="0" fontId="16" fillId="0" borderId="0" xfId="43" applyNumberFormat="1" applyFont="1" applyFill="1" applyBorder="1" applyAlignment="1">
      <alignment vertical="center"/>
    </xf>
    <xf numFmtId="166" fontId="16" fillId="0" borderId="0" xfId="237" applyNumberFormat="1" applyFont="1" applyFill="1"/>
    <xf numFmtId="3" fontId="15" fillId="0" borderId="0" xfId="496" applyNumberFormat="1" applyFont="1" applyFill="1" applyAlignment="1">
      <alignment vertical="center" wrapText="1"/>
    </xf>
    <xf numFmtId="3" fontId="16" fillId="0" borderId="0" xfId="496" applyNumberFormat="1" applyFont="1" applyFill="1" applyAlignment="1">
      <alignment vertical="center" wrapText="1"/>
    </xf>
    <xf numFmtId="0" fontId="14" fillId="0" borderId="0" xfId="48" applyFont="1" applyFill="1" applyAlignment="1"/>
    <xf numFmtId="0" fontId="15" fillId="0" borderId="0" xfId="48" applyFont="1" applyFill="1" applyAlignment="1">
      <alignment vertical="center"/>
    </xf>
    <xf numFmtId="0" fontId="14" fillId="0" borderId="0" xfId="48" applyFont="1" applyFill="1" applyAlignment="1">
      <alignment horizontal="right" vertical="center"/>
    </xf>
    <xf numFmtId="166" fontId="15" fillId="0" borderId="1" xfId="237" applyNumberFormat="1" applyFont="1" applyFill="1" applyBorder="1" applyAlignment="1" applyProtection="1">
      <alignment horizontal="center" vertical="center" wrapText="1"/>
    </xf>
    <xf numFmtId="0" fontId="15" fillId="0" borderId="1" xfId="48" applyFont="1" applyFill="1" applyBorder="1" applyAlignment="1">
      <alignment horizontal="center" vertical="center"/>
    </xf>
    <xf numFmtId="166" fontId="15" fillId="0" borderId="1" xfId="237" applyNumberFormat="1" applyFont="1" applyFill="1" applyBorder="1" applyAlignment="1" applyProtection="1">
      <alignment horizontal="left" vertical="center" wrapText="1"/>
    </xf>
    <xf numFmtId="0" fontId="45" fillId="0" borderId="0" xfId="48" applyFont="1" applyFill="1"/>
    <xf numFmtId="166" fontId="16" fillId="0" borderId="1" xfId="237" applyNumberFormat="1" applyFont="1" applyFill="1" applyBorder="1" applyAlignment="1" applyProtection="1">
      <alignment horizontal="left" vertical="center" wrapText="1"/>
    </xf>
    <xf numFmtId="0" fontId="15" fillId="0" borderId="0" xfId="417" applyFont="1" applyFill="1" applyAlignment="1">
      <alignment vertical="top"/>
    </xf>
    <xf numFmtId="166" fontId="15" fillId="0" borderId="0" xfId="237" applyNumberFormat="1" applyFont="1" applyFill="1" applyAlignment="1">
      <alignment horizontal="left"/>
    </xf>
    <xf numFmtId="166" fontId="15" fillId="0" borderId="0" xfId="237" applyNumberFormat="1" applyFont="1" applyFill="1" applyBorder="1" applyAlignment="1">
      <alignment horizontal="left"/>
    </xf>
    <xf numFmtId="0" fontId="15" fillId="0" borderId="8" xfId="43" applyFont="1" applyFill="1" applyBorder="1" applyAlignment="1">
      <alignment vertical="center"/>
    </xf>
    <xf numFmtId="0" fontId="15" fillId="0" borderId="0" xfId="43" applyFont="1" applyFill="1" applyBorder="1" applyAlignment="1">
      <alignment vertical="center"/>
    </xf>
    <xf numFmtId="0" fontId="15" fillId="0" borderId="0" xfId="48" applyFont="1" applyFill="1" applyBorder="1" applyAlignment="1">
      <alignment vertical="center"/>
    </xf>
    <xf numFmtId="0" fontId="15" fillId="0" borderId="0" xfId="422" applyFont="1" applyFill="1" applyBorder="1" applyAlignment="1">
      <alignment vertical="center"/>
    </xf>
    <xf numFmtId="166" fontId="39" fillId="0" borderId="0" xfId="237" applyNumberFormat="1" applyFont="1" applyFill="1" applyAlignment="1">
      <alignment horizontal="center" wrapText="1"/>
    </xf>
    <xf numFmtId="0" fontId="39" fillId="0" borderId="0" xfId="48" applyFont="1" applyFill="1" applyAlignment="1">
      <alignment horizontal="center" wrapText="1"/>
    </xf>
    <xf numFmtId="0" fontId="38" fillId="0" borderId="0" xfId="48" applyFont="1" applyFill="1"/>
    <xf numFmtId="166" fontId="38" fillId="0" borderId="0" xfId="237" applyNumberFormat="1" applyFont="1" applyFill="1" applyAlignment="1">
      <alignment horizontal="center" wrapText="1"/>
    </xf>
    <xf numFmtId="0" fontId="38" fillId="0" borderId="0" xfId="48" applyFont="1" applyFill="1" applyAlignment="1">
      <alignment horizontal="center" wrapText="1"/>
    </xf>
    <xf numFmtId="166" fontId="39" fillId="0" borderId="0" xfId="237" applyNumberFormat="1" applyFont="1" applyFill="1" applyAlignment="1">
      <alignment horizontal="center" vertical="center" wrapText="1"/>
    </xf>
    <xf numFmtId="0" fontId="39" fillId="0" borderId="0" xfId="48" applyFont="1" applyFill="1" applyAlignment="1">
      <alignment horizontal="center" vertical="center" wrapText="1"/>
    </xf>
    <xf numFmtId="166" fontId="40" fillId="0" borderId="0" xfId="237" applyNumberFormat="1" applyFont="1" applyFill="1" applyAlignment="1">
      <alignment horizontal="center" vertical="center"/>
    </xf>
    <xf numFmtId="0" fontId="40" fillId="0" borderId="0" xfId="48" applyFont="1" applyFill="1" applyAlignment="1">
      <alignment horizontal="center" vertical="center"/>
    </xf>
    <xf numFmtId="0" fontId="40" fillId="0" borderId="0" xfId="48" applyFont="1" applyFill="1" applyAlignment="1">
      <alignment horizontal="right" vertical="center"/>
    </xf>
    <xf numFmtId="166" fontId="21" fillId="0" borderId="0" xfId="237" applyNumberFormat="1" applyFont="1" applyFill="1" applyAlignment="1">
      <alignment horizontal="left" vertical="center" wrapText="1"/>
    </xf>
    <xf numFmtId="3" fontId="21" fillId="0" borderId="0" xfId="496" applyNumberFormat="1" applyFont="1" applyFill="1" applyAlignment="1">
      <alignment horizontal="left" vertical="center" wrapText="1"/>
    </xf>
    <xf numFmtId="166" fontId="17" fillId="0" borderId="0" xfId="237" applyNumberFormat="1" applyFont="1" applyFill="1" applyAlignment="1">
      <alignment horizontal="left" vertical="center" wrapText="1"/>
    </xf>
    <xf numFmtId="3" fontId="17" fillId="0" borderId="0" xfId="496" applyNumberFormat="1" applyFont="1" applyFill="1" applyAlignment="1">
      <alignment horizontal="left" vertical="center" wrapText="1"/>
    </xf>
    <xf numFmtId="166" fontId="38" fillId="0" borderId="0" xfId="237" applyNumberFormat="1" applyFont="1" applyFill="1" applyAlignment="1">
      <alignment horizontal="left" wrapText="1"/>
    </xf>
    <xf numFmtId="0" fontId="38" fillId="0" borderId="0" xfId="48" applyFont="1" applyFill="1" applyAlignment="1"/>
    <xf numFmtId="0" fontId="38" fillId="0" borderId="0" xfId="48" applyFont="1" applyFill="1" applyAlignment="1">
      <alignment horizontal="right" vertical="center"/>
    </xf>
    <xf numFmtId="166" fontId="38" fillId="0" borderId="0" xfId="237" applyNumberFormat="1" applyFont="1" applyFill="1" applyAlignment="1">
      <alignment horizontal="right"/>
    </xf>
    <xf numFmtId="0" fontId="38" fillId="0" borderId="0" xfId="48" applyFont="1" applyFill="1" applyAlignment="1">
      <alignment horizontal="right"/>
    </xf>
    <xf numFmtId="0" fontId="39" fillId="0" borderId="0" xfId="48" applyFont="1" applyFill="1" applyBorder="1" applyAlignment="1">
      <alignment vertical="center"/>
    </xf>
    <xf numFmtId="0" fontId="40" fillId="0" borderId="0" xfId="48" applyFont="1" applyFill="1" applyBorder="1" applyAlignment="1">
      <alignment horizontal="right" vertical="center"/>
    </xf>
    <xf numFmtId="166" fontId="39" fillId="0" borderId="0" xfId="237" applyNumberFormat="1" applyFont="1" applyFill="1" applyBorder="1" applyAlignment="1">
      <alignment horizontal="left" vertical="center"/>
    </xf>
    <xf numFmtId="0" fontId="39" fillId="0" borderId="0" xfId="48" applyFont="1" applyFill="1" applyBorder="1" applyAlignment="1">
      <alignment horizontal="left" vertical="center"/>
    </xf>
    <xf numFmtId="166" fontId="18" fillId="0" borderId="0" xfId="237" applyNumberFormat="1" applyFont="1" applyFill="1" applyBorder="1" applyAlignment="1" applyProtection="1">
      <alignment horizontal="center" vertical="center" wrapText="1"/>
    </xf>
    <xf numFmtId="0" fontId="18" fillId="0" borderId="0" xfId="19" applyNumberFormat="1" applyFont="1" applyFill="1" applyBorder="1" applyAlignment="1" applyProtection="1">
      <alignment horizontal="center" vertical="center" wrapText="1"/>
    </xf>
    <xf numFmtId="0" fontId="15" fillId="0" borderId="1" xfId="19" applyNumberFormat="1" applyFont="1" applyFill="1" applyBorder="1" applyAlignment="1" applyProtection="1">
      <alignment horizontal="center" vertical="center" wrapText="1"/>
    </xf>
    <xf numFmtId="0" fontId="15" fillId="0" borderId="3" xfId="19" applyNumberFormat="1" applyFont="1" applyFill="1" applyBorder="1" applyAlignment="1" applyProtection="1">
      <alignment horizontal="center" vertical="center" wrapText="1"/>
    </xf>
    <xf numFmtId="0" fontId="15" fillId="0" borderId="6" xfId="19" applyNumberFormat="1" applyFont="1" applyFill="1" applyBorder="1" applyAlignment="1" applyProtection="1">
      <alignment horizontal="center" vertical="center" wrapText="1"/>
    </xf>
    <xf numFmtId="0" fontId="15" fillId="0" borderId="6" xfId="19" applyNumberFormat="1" applyFont="1" applyFill="1" applyBorder="1" applyAlignment="1" applyProtection="1">
      <alignment horizontal="left" vertical="center" wrapText="1"/>
    </xf>
    <xf numFmtId="0" fontId="15" fillId="0" borderId="32" xfId="19" applyNumberFormat="1" applyFont="1" applyFill="1" applyBorder="1" applyAlignment="1" applyProtection="1">
      <alignment horizontal="center" vertical="center" wrapText="1"/>
    </xf>
    <xf numFmtId="0" fontId="18" fillId="0" borderId="1" xfId="48" applyNumberFormat="1" applyFont="1" applyFill="1" applyBorder="1" applyAlignment="1" applyProtection="1">
      <alignment horizontal="center" vertical="center" wrapText="1"/>
    </xf>
    <xf numFmtId="0" fontId="18" fillId="0" borderId="1" xfId="48" applyNumberFormat="1" applyFont="1" applyFill="1" applyBorder="1" applyAlignment="1" applyProtection="1">
      <alignment horizontal="left" vertical="center" wrapText="1"/>
    </xf>
    <xf numFmtId="3" fontId="18" fillId="0" borderId="1" xfId="48" applyNumberFormat="1" applyFont="1" applyFill="1" applyBorder="1" applyAlignment="1" applyProtection="1">
      <alignment horizontal="right" vertical="center" wrapText="1"/>
    </xf>
    <xf numFmtId="0" fontId="18" fillId="0" borderId="3" xfId="48" applyNumberFormat="1" applyFont="1" applyFill="1" applyBorder="1" applyAlignment="1" applyProtection="1">
      <alignment horizontal="left" vertical="center" wrapText="1"/>
    </xf>
    <xf numFmtId="3" fontId="18" fillId="0" borderId="3" xfId="48" applyNumberFormat="1" applyFont="1" applyFill="1" applyBorder="1" applyAlignment="1" applyProtection="1">
      <alignment horizontal="center" vertical="center" wrapText="1"/>
    </xf>
    <xf numFmtId="10" fontId="18" fillId="0" borderId="3" xfId="48" applyNumberFormat="1" applyFont="1" applyFill="1" applyBorder="1" applyAlignment="1" applyProtection="1">
      <alignment horizontal="right" vertical="center" wrapText="1"/>
    </xf>
    <xf numFmtId="166" fontId="97" fillId="0" borderId="0" xfId="6" applyNumberFormat="1" applyFont="1" applyFill="1" applyAlignment="1" applyProtection="1">
      <alignment horizontal="center" vertical="center"/>
      <protection locked="0"/>
    </xf>
    <xf numFmtId="0" fontId="18" fillId="0" borderId="0" xfId="48" applyNumberFormat="1" applyFont="1" applyFill="1" applyBorder="1" applyAlignment="1" applyProtection="1">
      <alignment horizontal="left" vertical="center" wrapText="1"/>
    </xf>
    <xf numFmtId="0" fontId="38" fillId="0" borderId="0" xfId="48" applyFont="1" applyFill="1" applyBorder="1"/>
    <xf numFmtId="0" fontId="19" fillId="0" borderId="1" xfId="48" applyNumberFormat="1" applyFont="1" applyFill="1" applyBorder="1" applyAlignment="1" applyProtection="1">
      <alignment horizontal="left" vertical="center" wrapText="1"/>
    </xf>
    <xf numFmtId="0" fontId="18" fillId="0" borderId="1" xfId="48" applyNumberFormat="1" applyFont="1" applyFill="1" applyBorder="1" applyAlignment="1" applyProtection="1">
      <alignment horizontal="right" vertical="center" wrapText="1"/>
    </xf>
    <xf numFmtId="0" fontId="18" fillId="0" borderId="3" xfId="48" applyNumberFormat="1" applyFont="1" applyFill="1" applyBorder="1" applyAlignment="1" applyProtection="1">
      <alignment horizontal="right" vertical="center" wrapText="1"/>
    </xf>
    <xf numFmtId="166" fontId="18" fillId="0" borderId="3" xfId="48" applyNumberFormat="1" applyFont="1" applyFill="1" applyBorder="1" applyAlignment="1" applyProtection="1">
      <alignment horizontal="right" vertical="center" wrapText="1"/>
    </xf>
    <xf numFmtId="0" fontId="9" fillId="0" borderId="0" xfId="48" applyFill="1"/>
    <xf numFmtId="3" fontId="18" fillId="0" borderId="3" xfId="48" applyNumberFormat="1" applyFont="1" applyFill="1" applyBorder="1" applyAlignment="1" applyProtection="1">
      <alignment horizontal="right" vertical="center" wrapText="1"/>
    </xf>
    <xf numFmtId="10" fontId="18" fillId="0" borderId="3" xfId="237" applyNumberFormat="1" applyFont="1" applyFill="1" applyBorder="1" applyAlignment="1" applyProtection="1">
      <alignment horizontal="right" vertical="center" wrapText="1"/>
      <protection locked="0"/>
    </xf>
    <xf numFmtId="0" fontId="9" fillId="0" borderId="0" xfId="48" applyFill="1" applyAlignment="1">
      <alignment horizontal="right"/>
    </xf>
    <xf numFmtId="166" fontId="18" fillId="0" borderId="1" xfId="237" applyNumberFormat="1" applyFont="1" applyFill="1" applyBorder="1" applyAlignment="1" applyProtection="1">
      <alignment horizontal="right" vertical="center" wrapText="1"/>
    </xf>
    <xf numFmtId="166" fontId="18" fillId="0" borderId="3" xfId="237" applyNumberFormat="1" applyFont="1" applyFill="1" applyBorder="1" applyAlignment="1" applyProtection="1">
      <alignment horizontal="right" vertical="center" wrapText="1"/>
    </xf>
    <xf numFmtId="166" fontId="19" fillId="0" borderId="1" xfId="237" applyNumberFormat="1" applyFont="1" applyFill="1" applyBorder="1" applyAlignment="1" applyProtection="1">
      <alignment horizontal="right" vertical="center" wrapText="1"/>
      <protection locked="0"/>
    </xf>
    <xf numFmtId="166" fontId="19" fillId="0" borderId="3" xfId="237" applyNumberFormat="1" applyFont="1" applyFill="1" applyBorder="1" applyAlignment="1" applyProtection="1">
      <alignment horizontal="right" vertical="center" wrapText="1"/>
      <protection locked="0"/>
    </xf>
    <xf numFmtId="166" fontId="19" fillId="0" borderId="3" xfId="48" applyNumberFormat="1" applyFont="1" applyFill="1" applyBorder="1" applyAlignment="1" applyProtection="1">
      <alignment horizontal="right" vertical="center" wrapText="1"/>
    </xf>
    <xf numFmtId="10" fontId="19" fillId="0" borderId="3" xfId="237" applyNumberFormat="1" applyFont="1" applyFill="1" applyBorder="1" applyAlignment="1" applyProtection="1">
      <alignment horizontal="right" vertical="center" wrapText="1"/>
      <protection locked="0"/>
    </xf>
    <xf numFmtId="166" fontId="18" fillId="0" borderId="1" xfId="48" applyNumberFormat="1" applyFont="1" applyFill="1" applyBorder="1" applyAlignment="1" applyProtection="1">
      <alignment horizontal="right" vertical="center" wrapText="1"/>
    </xf>
    <xf numFmtId="10" fontId="18" fillId="0" borderId="3" xfId="709" applyNumberFormat="1" applyFont="1" applyFill="1" applyBorder="1" applyAlignment="1" applyProtection="1">
      <alignment horizontal="right" vertical="center" wrapText="1"/>
      <protection locked="0"/>
    </xf>
    <xf numFmtId="0" fontId="37" fillId="0" borderId="0" xfId="48" applyFont="1" applyFill="1"/>
    <xf numFmtId="0" fontId="9" fillId="0" borderId="0" xfId="48" applyFont="1" applyFill="1"/>
    <xf numFmtId="0" fontId="19" fillId="0" borderId="1" xfId="48" applyNumberFormat="1" applyFont="1" applyFill="1" applyBorder="1" applyAlignment="1" applyProtection="1">
      <alignment horizontal="right" vertical="center" wrapText="1"/>
    </xf>
    <xf numFmtId="0" fontId="19" fillId="0" borderId="3" xfId="48" applyNumberFormat="1" applyFont="1" applyFill="1" applyBorder="1" applyAlignment="1" applyProtection="1">
      <alignment horizontal="right" vertical="center" wrapText="1"/>
    </xf>
    <xf numFmtId="166" fontId="19" fillId="0" borderId="3" xfId="237" applyNumberFormat="1" applyFont="1" applyFill="1" applyBorder="1" applyAlignment="1" applyProtection="1">
      <alignment horizontal="right" vertical="center" wrapText="1"/>
    </xf>
    <xf numFmtId="10" fontId="19" fillId="0" borderId="3" xfId="709" applyNumberFormat="1" applyFont="1" applyFill="1" applyBorder="1" applyAlignment="1" applyProtection="1">
      <alignment horizontal="right" vertical="center" wrapText="1"/>
      <protection locked="0"/>
    </xf>
    <xf numFmtId="166" fontId="9" fillId="0" borderId="0" xfId="48" applyNumberFormat="1" applyFill="1"/>
    <xf numFmtId="0" fontId="18" fillId="0" borderId="1" xfId="19" applyNumberFormat="1" applyFont="1" applyFill="1" applyBorder="1" applyAlignment="1" applyProtection="1">
      <alignment horizontal="left" vertical="center" wrapText="1"/>
    </xf>
    <xf numFmtId="3" fontId="18" fillId="0" borderId="1" xfId="19" applyNumberFormat="1" applyFont="1" applyFill="1" applyBorder="1" applyAlignment="1" applyProtection="1">
      <alignment horizontal="right" vertical="center" wrapText="1"/>
    </xf>
    <xf numFmtId="0" fontId="18" fillId="0" borderId="1" xfId="19" applyNumberFormat="1" applyFont="1" applyFill="1" applyBorder="1" applyAlignment="1" applyProtection="1">
      <alignment horizontal="right" vertical="center" wrapText="1"/>
    </xf>
    <xf numFmtId="0" fontId="18" fillId="0" borderId="3" xfId="19" applyNumberFormat="1" applyFont="1" applyFill="1" applyBorder="1" applyAlignment="1" applyProtection="1">
      <alignment horizontal="right" vertical="center" wrapText="1"/>
    </xf>
    <xf numFmtId="3" fontId="18" fillId="0" borderId="3" xfId="19" applyNumberFormat="1" applyFont="1" applyFill="1" applyBorder="1" applyAlignment="1" applyProtection="1">
      <alignment horizontal="right" vertical="center" wrapText="1"/>
    </xf>
    <xf numFmtId="10" fontId="18" fillId="0" borderId="3" xfId="19" applyNumberFormat="1" applyFont="1" applyFill="1" applyBorder="1" applyAlignment="1" applyProtection="1">
      <alignment horizontal="right" vertical="center" wrapText="1"/>
    </xf>
    <xf numFmtId="166" fontId="18" fillId="0" borderId="0" xfId="237" applyNumberFormat="1" applyFont="1" applyFill="1" applyBorder="1" applyAlignment="1" applyProtection="1">
      <alignment horizontal="left" vertical="center" wrapText="1"/>
    </xf>
    <xf numFmtId="0" fontId="18" fillId="0" borderId="0" xfId="19" applyNumberFormat="1" applyFont="1" applyFill="1" applyBorder="1" applyAlignment="1" applyProtection="1">
      <alignment horizontal="left" vertical="center" wrapText="1"/>
    </xf>
    <xf numFmtId="166" fontId="38" fillId="0" borderId="0" xfId="237" applyNumberFormat="1" applyFont="1" applyFill="1"/>
    <xf numFmtId="0" fontId="21" fillId="0" borderId="0" xfId="417" applyFont="1" applyFill="1" applyAlignment="1">
      <alignment vertical="center"/>
    </xf>
    <xf numFmtId="166" fontId="39" fillId="0" borderId="0" xfId="237" applyNumberFormat="1" applyFont="1" applyFill="1" applyAlignment="1">
      <alignment horizontal="right" vertical="center"/>
    </xf>
    <xf numFmtId="0" fontId="14" fillId="0" borderId="0" xfId="43" applyNumberFormat="1" applyFont="1" applyFill="1" applyAlignment="1">
      <alignment vertical="center"/>
    </xf>
    <xf numFmtId="0" fontId="39" fillId="0" borderId="0" xfId="48" applyFont="1" applyFill="1" applyAlignment="1">
      <alignment horizontal="left"/>
    </xf>
    <xf numFmtId="0" fontId="39" fillId="0" borderId="0" xfId="48" applyFont="1" applyFill="1" applyAlignment="1">
      <alignment horizontal="right"/>
    </xf>
    <xf numFmtId="0" fontId="39" fillId="0" borderId="0" xfId="48" applyFont="1" applyFill="1" applyBorder="1" applyAlignment="1">
      <alignment horizontal="left"/>
    </xf>
    <xf numFmtId="0" fontId="38" fillId="0" borderId="0" xfId="48" applyFont="1" applyFill="1" applyBorder="1" applyAlignment="1"/>
    <xf numFmtId="0" fontId="38" fillId="0" borderId="0" xfId="48" applyFont="1" applyFill="1" applyBorder="1" applyAlignment="1">
      <alignment horizontal="right" vertical="center"/>
    </xf>
    <xf numFmtId="0" fontId="38" fillId="0" borderId="8" xfId="48" applyFont="1" applyFill="1" applyBorder="1" applyAlignment="1"/>
    <xf numFmtId="0" fontId="15" fillId="0" borderId="8" xfId="43" applyNumberFormat="1" applyFont="1" applyFill="1" applyBorder="1" applyAlignment="1">
      <alignment horizontal="right" vertical="center"/>
    </xf>
    <xf numFmtId="0" fontId="15" fillId="0" borderId="0" xfId="43" applyNumberFormat="1" applyFont="1" applyFill="1" applyBorder="1" applyAlignment="1">
      <alignment horizontal="right" vertical="center"/>
    </xf>
    <xf numFmtId="166" fontId="38" fillId="2" borderId="8" xfId="1" applyNumberFormat="1" applyFont="1" applyFill="1" applyBorder="1" applyAlignment="1" applyProtection="1">
      <alignment horizontal="left"/>
      <protection locked="0"/>
    </xf>
    <xf numFmtId="166" fontId="15" fillId="0" borderId="0" xfId="237" applyNumberFormat="1" applyFont="1" applyFill="1" applyBorder="1" applyAlignment="1">
      <alignment horizontal="right" vertical="center"/>
    </xf>
    <xf numFmtId="0" fontId="15" fillId="0" borderId="0" xfId="422" applyFont="1" applyFill="1" applyBorder="1" applyAlignment="1">
      <alignment horizontal="right" vertical="center"/>
    </xf>
    <xf numFmtId="0" fontId="15" fillId="0" borderId="0" xfId="422" applyFont="1" applyFill="1" applyAlignment="1">
      <alignment horizontal="right" vertical="center"/>
    </xf>
    <xf numFmtId="166" fontId="15" fillId="0" borderId="0" xfId="237" applyNumberFormat="1" applyFont="1" applyFill="1" applyAlignment="1">
      <alignment horizontal="right" vertical="center"/>
    </xf>
    <xf numFmtId="0" fontId="16" fillId="0" borderId="0" xfId="422" applyFont="1" applyFill="1" applyAlignment="1">
      <alignment horizontal="right" vertical="center"/>
    </xf>
    <xf numFmtId="0" fontId="16" fillId="0" borderId="0" xfId="422" applyFont="1" applyFill="1" applyAlignment="1">
      <alignment vertical="center"/>
    </xf>
    <xf numFmtId="10" fontId="48" fillId="0" borderId="0" xfId="0" applyNumberFormat="1" applyFont="1" applyFill="1"/>
    <xf numFmtId="164" fontId="15" fillId="2" borderId="1" xfId="8" applyNumberFormat="1" applyFont="1" applyFill="1" applyBorder="1" applyAlignment="1" applyProtection="1">
      <alignment horizontal="right" vertical="center" wrapText="1"/>
    </xf>
    <xf numFmtId="164" fontId="15" fillId="2" borderId="3" xfId="8" applyNumberFormat="1" applyFont="1" applyFill="1" applyBorder="1" applyAlignment="1" applyProtection="1">
      <alignment horizontal="right" vertical="center" wrapText="1"/>
    </xf>
    <xf numFmtId="164" fontId="16" fillId="2" borderId="1" xfId="8" applyNumberFormat="1" applyFont="1" applyFill="1" applyBorder="1" applyAlignment="1" applyProtection="1">
      <alignment horizontal="right" vertical="center" wrapText="1"/>
    </xf>
    <xf numFmtId="164" fontId="16" fillId="2" borderId="3" xfId="8" applyNumberFormat="1" applyFont="1" applyFill="1" applyBorder="1" applyAlignment="1" applyProtection="1">
      <alignment horizontal="right" vertical="center" wrapText="1"/>
    </xf>
    <xf numFmtId="164" fontId="16" fillId="2" borderId="1" xfId="1" applyNumberFormat="1" applyFont="1" applyFill="1" applyBorder="1" applyAlignment="1" applyProtection="1">
      <alignment horizontal="right" vertical="center"/>
    </xf>
    <xf numFmtId="164" fontId="16" fillId="2" borderId="3" xfId="1" applyNumberFormat="1" applyFont="1" applyFill="1" applyBorder="1" applyAlignment="1" applyProtection="1">
      <alignment horizontal="right" vertical="center"/>
    </xf>
    <xf numFmtId="43" fontId="36" fillId="0" borderId="0" xfId="30" applyNumberFormat="1" applyFill="1"/>
    <xf numFmtId="164" fontId="29" fillId="2" borderId="1" xfId="1" applyNumberFormat="1" applyFont="1" applyFill="1" applyBorder="1" applyAlignment="1" applyProtection="1">
      <alignment horizontal="right" vertical="center"/>
    </xf>
    <xf numFmtId="166" fontId="28" fillId="2" borderId="1" xfId="1" applyNumberFormat="1" applyFont="1" applyFill="1" applyBorder="1" applyAlignment="1" applyProtection="1">
      <alignment horizontal="right" vertical="center" wrapText="1"/>
      <protection locked="0"/>
    </xf>
    <xf numFmtId="164" fontId="28" fillId="2" borderId="1" xfId="1" applyNumberFormat="1" applyFont="1" applyFill="1" applyBorder="1" applyAlignment="1" applyProtection="1">
      <alignment horizontal="right" vertical="center"/>
    </xf>
    <xf numFmtId="164" fontId="29" fillId="2" borderId="1" xfId="8" applyNumberFormat="1" applyFont="1" applyFill="1" applyBorder="1" applyAlignment="1" applyProtection="1">
      <alignment horizontal="right" vertical="center" wrapText="1"/>
    </xf>
    <xf numFmtId="165" fontId="28" fillId="2" borderId="1" xfId="1" applyFont="1" applyFill="1" applyBorder="1" applyAlignment="1">
      <alignment horizontal="right" vertical="center"/>
      <protection locked="0"/>
    </xf>
    <xf numFmtId="165" fontId="29" fillId="2" borderId="1" xfId="1" applyFont="1" applyFill="1" applyBorder="1" applyAlignment="1">
      <alignment horizontal="right" vertical="center"/>
      <protection locked="0"/>
    </xf>
    <xf numFmtId="165" fontId="29" fillId="2" borderId="1" xfId="1" applyFont="1" applyFill="1" applyBorder="1" applyAlignment="1">
      <alignment horizontal="right" vertical="center" wrapText="1"/>
      <protection locked="0"/>
    </xf>
    <xf numFmtId="0" fontId="53" fillId="0" borderId="1" xfId="0" applyNumberFormat="1" applyFont="1" applyFill="1" applyBorder="1" applyAlignment="1" applyProtection="1">
      <alignment horizontal="left" vertical="center" wrapText="1"/>
    </xf>
    <xf numFmtId="0" fontId="186" fillId="0" borderId="0" xfId="963" applyFont="1" applyFill="1"/>
    <xf numFmtId="0" fontId="60" fillId="0" borderId="0" xfId="963" applyFont="1" applyFill="1"/>
    <xf numFmtId="0" fontId="187" fillId="0" borderId="0" xfId="963" applyFont="1" applyFill="1"/>
    <xf numFmtId="0" fontId="188" fillId="0" borderId="0" xfId="963" applyFont="1" applyFill="1"/>
    <xf numFmtId="0" fontId="60" fillId="0" borderId="0" xfId="963" applyFont="1" applyFill="1" applyAlignment="1">
      <alignment horizontal="right" vertical="center"/>
    </xf>
    <xf numFmtId="0" fontId="60" fillId="0" borderId="1" xfId="963" applyFont="1" applyFill="1" applyBorder="1" applyAlignment="1" applyProtection="1">
      <alignment horizontal="left"/>
      <protection locked="0"/>
    </xf>
    <xf numFmtId="0" fontId="189" fillId="0" borderId="0" xfId="963" applyFont="1" applyFill="1" applyAlignment="1">
      <alignment horizontal="right" vertical="center"/>
    </xf>
    <xf numFmtId="0" fontId="189" fillId="0" borderId="0" xfId="963" applyFont="1" applyFill="1" applyAlignment="1">
      <alignment horizontal="left" vertical="center"/>
    </xf>
    <xf numFmtId="0" fontId="190" fillId="0" borderId="0" xfId="963" applyFont="1" applyFill="1"/>
    <xf numFmtId="0" fontId="60" fillId="0" borderId="0" xfId="963" applyFont="1" applyFill="1" applyAlignment="1">
      <alignment horizontal="left" vertical="center"/>
    </xf>
    <xf numFmtId="0" fontId="189" fillId="0" borderId="0" xfId="963" applyFont="1" applyFill="1" applyAlignment="1">
      <alignment horizontal="right"/>
    </xf>
    <xf numFmtId="0" fontId="189" fillId="0" borderId="0" xfId="963" applyFont="1" applyFill="1" applyBorder="1" applyAlignment="1" applyProtection="1">
      <alignment horizontal="left"/>
      <protection locked="0"/>
    </xf>
    <xf numFmtId="0" fontId="189" fillId="0" borderId="0" xfId="963" applyFont="1" applyFill="1"/>
    <xf numFmtId="0" fontId="190" fillId="0" borderId="0" xfId="963" applyFont="1" applyFill="1" applyAlignment="1">
      <alignment vertical="top" wrapText="1"/>
    </xf>
    <xf numFmtId="0" fontId="60" fillId="0" borderId="0" xfId="963" applyFont="1" applyFill="1" applyAlignment="1">
      <alignment vertical="top" wrapText="1"/>
    </xf>
    <xf numFmtId="0" fontId="191" fillId="0" borderId="1" xfId="963" applyFont="1" applyFill="1" applyBorder="1" applyAlignment="1">
      <alignment horizontal="center"/>
    </xf>
    <xf numFmtId="0" fontId="60" fillId="0" borderId="1" xfId="963" applyFont="1" applyFill="1" applyBorder="1" applyAlignment="1">
      <alignment horizontal="center"/>
    </xf>
    <xf numFmtId="0" fontId="60" fillId="0" borderId="1" xfId="963" applyFont="1" applyFill="1" applyBorder="1" applyAlignment="1">
      <alignment vertical="center" wrapText="1"/>
    </xf>
    <xf numFmtId="0" fontId="193" fillId="0" borderId="1" xfId="964" applyFill="1" applyBorder="1" applyAlignment="1">
      <alignment vertical="center" wrapText="1"/>
    </xf>
    <xf numFmtId="0" fontId="60" fillId="0" borderId="1" xfId="963" applyFont="1" applyFill="1" applyBorder="1" applyAlignment="1">
      <alignment horizontal="left" wrapText="1"/>
    </xf>
    <xf numFmtId="0" fontId="191" fillId="0" borderId="0" xfId="963" applyFont="1" applyFill="1" applyAlignment="1">
      <alignment horizontal="center" vertical="center"/>
    </xf>
    <xf numFmtId="0" fontId="191" fillId="0" borderId="0" xfId="963" applyFont="1" applyFill="1" applyAlignment="1">
      <alignment horizontal="center"/>
    </xf>
    <xf numFmtId="0" fontId="192" fillId="0" borderId="0" xfId="963" applyFont="1" applyFill="1" applyAlignment="1">
      <alignment horizontal="center"/>
    </xf>
    <xf numFmtId="0" fontId="189" fillId="0" borderId="0" xfId="963" applyFont="1" applyFill="1" applyAlignment="1">
      <alignment horizontal="center"/>
    </xf>
    <xf numFmtId="0" fontId="193" fillId="0" borderId="1" xfId="964" applyFont="1" applyFill="1" applyBorder="1" applyAlignment="1">
      <alignment vertical="center" wrapText="1"/>
    </xf>
    <xf numFmtId="0" fontId="60" fillId="0" borderId="1" xfId="963" applyFont="1" applyFill="1" applyBorder="1"/>
    <xf numFmtId="0" fontId="16" fillId="0" borderId="0" xfId="0" applyFont="1" applyFill="1" applyAlignment="1">
      <alignment horizontal="lef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xf>
    <xf numFmtId="0" fontId="16" fillId="0" borderId="1" xfId="0" applyFont="1" applyFill="1" applyBorder="1" applyAlignment="1">
      <alignment horizontal="center" vertical="center"/>
    </xf>
    <xf numFmtId="0" fontId="16" fillId="0" borderId="0" xfId="0" applyFont="1" applyFill="1" applyAlignment="1">
      <alignment horizontal="left" vertical="center" wrapText="1"/>
    </xf>
    <xf numFmtId="14" fontId="16" fillId="0" borderId="0" xfId="0" applyNumberFormat="1" applyFont="1" applyFill="1" applyAlignment="1">
      <alignment horizontal="left" vertical="center" wrapText="1"/>
    </xf>
    <xf numFmtId="0" fontId="15" fillId="0" borderId="0" xfId="0" applyFont="1" applyFill="1" applyAlignment="1">
      <alignment horizontal="left" vertical="center" wrapText="1"/>
    </xf>
    <xf numFmtId="49" fontId="15" fillId="0" borderId="3" xfId="0" applyNumberFormat="1"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15" fillId="0" borderId="6" xfId="0" applyNumberFormat="1" applyFont="1" applyFill="1" applyBorder="1" applyAlignment="1" applyProtection="1">
      <alignment horizontal="center" vertical="center" wrapText="1"/>
    </xf>
    <xf numFmtId="0" fontId="53" fillId="0" borderId="0" xfId="0" applyFont="1" applyFill="1" applyAlignment="1">
      <alignment horizontal="left" vertical="center" wrapText="1"/>
    </xf>
    <xf numFmtId="0" fontId="55" fillId="0" borderId="0" xfId="0" applyFont="1" applyFill="1" applyAlignment="1">
      <alignment horizontal="right" vertical="center" wrapText="1"/>
    </xf>
    <xf numFmtId="0" fontId="56" fillId="0" borderId="0" xfId="0" applyFont="1" applyFill="1" applyAlignment="1">
      <alignment horizontal="right" vertical="center" wrapText="1"/>
    </xf>
    <xf numFmtId="0" fontId="13" fillId="0" borderId="0" xfId="0" applyFont="1" applyFill="1" applyAlignment="1">
      <alignment horizontal="center" vertical="center" wrapText="1"/>
    </xf>
    <xf numFmtId="0" fontId="53" fillId="2" borderId="0" xfId="0" applyFont="1" applyFill="1" applyAlignment="1">
      <alignment horizontal="center" vertical="center"/>
    </xf>
    <xf numFmtId="0" fontId="16" fillId="0" borderId="0" xfId="0" applyFont="1" applyFill="1" applyAlignment="1">
      <alignment horizontal="center" vertical="top"/>
    </xf>
    <xf numFmtId="0" fontId="15" fillId="0" borderId="0" xfId="0" applyFont="1" applyFill="1" applyAlignment="1">
      <alignment horizontal="center"/>
    </xf>
    <xf numFmtId="0" fontId="16" fillId="0" borderId="0" xfId="43" applyFont="1" applyFill="1" applyAlignment="1">
      <alignment horizontal="center" vertical="center"/>
    </xf>
    <xf numFmtId="0" fontId="16" fillId="0" borderId="0" xfId="0" applyFont="1" applyFill="1" applyBorder="1" applyAlignment="1">
      <alignment horizontal="center" vertical="center"/>
    </xf>
    <xf numFmtId="0" fontId="24" fillId="0" borderId="0" xfId="0" applyFont="1" applyFill="1" applyAlignment="1">
      <alignment horizontal="right" vertical="center" wrapText="1"/>
    </xf>
    <xf numFmtId="0" fontId="25" fillId="0" borderId="0" xfId="0" applyFont="1" applyFill="1" applyAlignment="1">
      <alignment horizontal="right" vertical="center" wrapText="1"/>
    </xf>
    <xf numFmtId="0" fontId="61" fillId="2" borderId="0" xfId="0" applyFont="1" applyFill="1" applyAlignment="1">
      <alignment horizontal="center" vertical="center"/>
    </xf>
    <xf numFmtId="0" fontId="44" fillId="64" borderId="0" xfId="0" applyFont="1" applyFill="1" applyAlignment="1">
      <alignment horizontal="right" vertical="center" wrapText="1"/>
    </xf>
    <xf numFmtId="0" fontId="14" fillId="0" borderId="0" xfId="0" applyFont="1" applyFill="1" applyAlignment="1">
      <alignment horizontal="center" vertical="center"/>
    </xf>
    <xf numFmtId="0" fontId="14" fillId="2" borderId="0" xfId="0" applyFont="1" applyFill="1" applyAlignment="1">
      <alignment horizontal="center" vertical="center"/>
    </xf>
    <xf numFmtId="0" fontId="12" fillId="64" borderId="0" xfId="0" applyFont="1" applyFill="1" applyAlignment="1">
      <alignment horizontal="right" vertical="center" wrapText="1"/>
    </xf>
    <xf numFmtId="0" fontId="16" fillId="0" borderId="1" xfId="0" applyFont="1" applyFill="1" applyBorder="1" applyAlignment="1">
      <alignment horizontal="center" vertical="center"/>
    </xf>
    <xf numFmtId="0" fontId="13" fillId="2" borderId="0" xfId="0" applyFont="1" applyFill="1" applyAlignment="1">
      <alignment horizontal="center" vertical="center" wrapText="1"/>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42" fillId="2" borderId="0" xfId="0" applyFont="1" applyFill="1" applyAlignment="1">
      <alignment horizontal="left" vertical="center" wrapText="1"/>
    </xf>
    <xf numFmtId="0" fontId="21" fillId="2" borderId="0" xfId="0" applyFont="1" applyFill="1" applyAlignment="1">
      <alignment horizontal="left" vertical="center" wrapText="1"/>
    </xf>
    <xf numFmtId="0" fontId="43" fillId="2" borderId="0" xfId="0" applyFont="1" applyFill="1" applyAlignment="1">
      <alignment horizontal="left" vertical="center" wrapText="1"/>
    </xf>
    <xf numFmtId="0" fontId="39" fillId="5" borderId="5" xfId="30" applyFont="1" applyFill="1" applyBorder="1" applyAlignment="1">
      <alignment horizontal="center" vertical="center" wrapText="1"/>
    </xf>
    <xf numFmtId="0" fontId="39" fillId="5" borderId="6" xfId="30" applyFont="1" applyFill="1" applyBorder="1" applyAlignment="1">
      <alignment horizontal="center" vertical="center" wrapText="1"/>
    </xf>
    <xf numFmtId="0" fontId="39" fillId="5" borderId="3" xfId="30" applyFont="1" applyFill="1" applyBorder="1" applyAlignment="1">
      <alignment horizontal="center" vertical="center" wrapText="1"/>
    </xf>
    <xf numFmtId="0" fontId="39" fillId="5" borderId="4" xfId="30" applyFont="1" applyFill="1" applyBorder="1" applyAlignment="1">
      <alignment horizontal="center" vertical="center" wrapText="1"/>
    </xf>
    <xf numFmtId="0" fontId="18" fillId="5" borderId="5" xfId="30" applyFont="1" applyFill="1" applyBorder="1" applyAlignment="1" applyProtection="1">
      <alignment horizontal="center" vertical="center" wrapText="1"/>
    </xf>
    <xf numFmtId="0" fontId="18" fillId="5" borderId="6" xfId="30" applyFont="1" applyFill="1" applyBorder="1" applyAlignment="1" applyProtection="1">
      <alignment horizontal="center" vertical="center" wrapText="1"/>
    </xf>
    <xf numFmtId="0" fontId="65" fillId="2" borderId="2" xfId="49" applyFont="1" applyFill="1" applyBorder="1" applyAlignment="1">
      <alignment horizontal="left"/>
    </xf>
    <xf numFmtId="0" fontId="39" fillId="5" borderId="5" xfId="49" applyFont="1" applyFill="1" applyBorder="1" applyAlignment="1">
      <alignment horizontal="center" vertical="center" wrapText="1"/>
    </xf>
    <xf numFmtId="0" fontId="39" fillId="5" borderId="6" xfId="49" applyFont="1" applyFill="1" applyBorder="1" applyAlignment="1">
      <alignment horizontal="center" vertical="center" wrapText="1"/>
    </xf>
    <xf numFmtId="0" fontId="39" fillId="5" borderId="1" xfId="49" applyFont="1" applyFill="1" applyBorder="1" applyAlignment="1">
      <alignment horizontal="center" vertical="center" wrapText="1"/>
    </xf>
    <xf numFmtId="0" fontId="40" fillId="2" borderId="8" xfId="49" applyFont="1" applyFill="1" applyBorder="1" applyAlignment="1">
      <alignment horizontal="left"/>
    </xf>
    <xf numFmtId="0" fontId="16" fillId="2" borderId="0" xfId="48" applyFont="1" applyFill="1" applyAlignment="1">
      <alignment horizontal="left" vertical="center" wrapText="1"/>
    </xf>
    <xf numFmtId="0" fontId="43" fillId="2" borderId="0" xfId="48" applyFont="1" applyFill="1" applyAlignment="1">
      <alignment horizontal="left" vertical="center" wrapText="1"/>
    </xf>
    <xf numFmtId="0" fontId="15" fillId="2" borderId="0" xfId="48" applyFont="1" applyFill="1" applyAlignment="1">
      <alignment horizontal="left" vertical="center" wrapText="1"/>
    </xf>
    <xf numFmtId="0" fontId="58" fillId="2" borderId="0" xfId="48" applyFont="1" applyFill="1" applyAlignment="1">
      <alignment horizontal="left" vertical="center" wrapText="1"/>
    </xf>
    <xf numFmtId="0" fontId="64" fillId="64" borderId="0" xfId="48" applyFont="1" applyFill="1" applyAlignment="1">
      <alignment horizontal="right" vertical="center" wrapText="1"/>
    </xf>
    <xf numFmtId="0" fontId="12" fillId="64"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4" fillId="0" borderId="8" xfId="48" applyFont="1" applyFill="1" applyBorder="1" applyAlignment="1">
      <alignment horizontal="left" vertical="center"/>
    </xf>
    <xf numFmtId="0" fontId="15" fillId="5" borderId="5" xfId="19" applyNumberFormat="1" applyFont="1" applyFill="1" applyBorder="1" applyAlignment="1" applyProtection="1">
      <alignment horizontal="center" vertical="center" wrapText="1"/>
    </xf>
    <xf numFmtId="0" fontId="15" fillId="5" borderId="6" xfId="19" applyNumberFormat="1" applyFont="1" applyFill="1" applyBorder="1" applyAlignment="1" applyProtection="1">
      <alignment horizontal="center" vertical="center" wrapText="1"/>
    </xf>
    <xf numFmtId="166" fontId="15" fillId="5" borderId="3" xfId="237" applyNumberFormat="1" applyFont="1" applyFill="1" applyBorder="1" applyAlignment="1" applyProtection="1">
      <alignment horizontal="center" vertical="center" wrapText="1"/>
    </xf>
    <xf numFmtId="166" fontId="15" fillId="5" borderId="4" xfId="237" applyNumberFormat="1" applyFont="1" applyFill="1" applyBorder="1" applyAlignment="1" applyProtection="1">
      <alignment horizontal="center" vertical="center" wrapText="1"/>
    </xf>
    <xf numFmtId="0" fontId="16" fillId="0" borderId="0" xfId="48" applyFont="1" applyFill="1" applyAlignment="1">
      <alignment vertical="center" wrapText="1"/>
    </xf>
    <xf numFmtId="3" fontId="16" fillId="0" borderId="0" xfId="49" applyNumberFormat="1" applyFont="1" applyFill="1" applyAlignment="1">
      <alignment horizontal="left" vertical="center" wrapText="1"/>
    </xf>
    <xf numFmtId="3" fontId="43" fillId="0" borderId="0" xfId="49" applyNumberFormat="1" applyFont="1" applyFill="1" applyAlignment="1">
      <alignment horizontal="left" vertical="center" wrapText="1"/>
    </xf>
    <xf numFmtId="3" fontId="15" fillId="0" borderId="0" xfId="49" applyNumberFormat="1" applyFont="1" applyFill="1" applyAlignment="1">
      <alignment horizontal="left" vertical="center" wrapText="1"/>
    </xf>
    <xf numFmtId="0" fontId="58" fillId="0" borderId="0" xfId="48" applyFont="1" applyFill="1" applyAlignment="1">
      <alignment vertical="center" wrapText="1"/>
    </xf>
    <xf numFmtId="3" fontId="43" fillId="0" borderId="0" xfId="496" applyNumberFormat="1" applyFont="1" applyFill="1" applyAlignment="1">
      <alignment horizontal="left" vertical="center" wrapText="1"/>
    </xf>
    <xf numFmtId="0" fontId="15" fillId="64" borderId="0" xfId="48" applyFont="1" applyFill="1" applyAlignment="1">
      <alignment horizontal="right" vertical="center" wrapText="1"/>
    </xf>
    <xf numFmtId="0" fontId="14" fillId="64" borderId="0" xfId="48" applyFont="1" applyFill="1" applyAlignment="1">
      <alignment horizontal="right" vertical="center" wrapText="1"/>
    </xf>
    <xf numFmtId="0" fontId="13" fillId="0" borderId="0" xfId="48" applyFont="1" applyFill="1" applyAlignment="1">
      <alignment horizontal="center" vertical="center" wrapText="1"/>
    </xf>
    <xf numFmtId="15" fontId="14" fillId="0" borderId="0" xfId="48" applyNumberFormat="1" applyFont="1" applyFill="1" applyAlignment="1">
      <alignment horizontal="center" vertical="center"/>
    </xf>
    <xf numFmtId="0" fontId="14" fillId="0" borderId="0" xfId="48" applyFont="1" applyFill="1" applyAlignment="1">
      <alignment horizontal="center" vertical="center"/>
    </xf>
    <xf numFmtId="3" fontId="16" fillId="0" borderId="0" xfId="496" applyNumberFormat="1" applyFont="1" applyFill="1" applyAlignment="1">
      <alignment horizontal="left" vertical="center" wrapText="1"/>
    </xf>
    <xf numFmtId="3" fontId="15" fillId="0" borderId="0" xfId="496" applyNumberFormat="1" applyFont="1" applyFill="1" applyAlignment="1">
      <alignment horizontal="left" vertical="center" wrapText="1"/>
    </xf>
    <xf numFmtId="0" fontId="43" fillId="0" borderId="0" xfId="48" applyFont="1" applyFill="1" applyAlignment="1">
      <alignment vertical="center" wrapText="1"/>
    </xf>
    <xf numFmtId="0" fontId="15" fillId="0" borderId="5" xfId="19" applyNumberFormat="1" applyFont="1" applyFill="1" applyBorder="1" applyAlignment="1" applyProtection="1">
      <alignment horizontal="center" vertical="center" wrapText="1"/>
    </xf>
    <xf numFmtId="0" fontId="15" fillId="0" borderId="6" xfId="19" applyNumberFormat="1" applyFont="1" applyFill="1" applyBorder="1" applyAlignment="1" applyProtection="1">
      <alignment horizontal="center" vertical="center" wrapText="1"/>
    </xf>
    <xf numFmtId="166" fontId="15" fillId="0" borderId="3" xfId="237" applyNumberFormat="1" applyFont="1" applyFill="1" applyBorder="1" applyAlignment="1" applyProtection="1">
      <alignment horizontal="center" vertical="center" wrapText="1"/>
    </xf>
    <xf numFmtId="166" fontId="15" fillId="0" borderId="4" xfId="237" applyNumberFormat="1" applyFont="1" applyFill="1" applyBorder="1" applyAlignment="1" applyProtection="1">
      <alignment horizontal="center" vertical="center" wrapText="1"/>
    </xf>
    <xf numFmtId="166" fontId="15" fillId="0" borderId="5" xfId="237" applyNumberFormat="1" applyFont="1" applyFill="1" applyBorder="1" applyAlignment="1" applyProtection="1">
      <alignment horizontal="center" vertical="center" wrapText="1"/>
    </xf>
    <xf numFmtId="166" fontId="15" fillId="0" borderId="6" xfId="237" applyNumberFormat="1" applyFont="1" applyFill="1" applyBorder="1" applyAlignment="1" applyProtection="1">
      <alignment horizontal="center" vertical="center" wrapText="1"/>
    </xf>
    <xf numFmtId="0" fontId="15" fillId="64" borderId="0" xfId="48" applyFont="1" applyFill="1" applyAlignment="1">
      <alignment horizontal="right" wrapText="1"/>
    </xf>
    <xf numFmtId="0" fontId="39" fillId="0" borderId="0" xfId="48" applyFont="1" applyFill="1" applyAlignment="1">
      <alignment horizontal="center"/>
    </xf>
    <xf numFmtId="0" fontId="38" fillId="0" borderId="0" xfId="48" applyFont="1" applyFill="1" applyAlignment="1">
      <alignment horizontal="center"/>
    </xf>
    <xf numFmtId="0" fontId="15" fillId="0" borderId="3" xfId="19" applyNumberFormat="1" applyFont="1" applyFill="1" applyBorder="1" applyAlignment="1" applyProtection="1">
      <alignment horizontal="center" vertical="center" wrapText="1"/>
    </xf>
    <xf numFmtId="0" fontId="15" fillId="0" borderId="4" xfId="19" applyNumberFormat="1" applyFont="1" applyFill="1" applyBorder="1" applyAlignment="1" applyProtection="1">
      <alignment horizontal="center" vertical="center" wrapText="1"/>
    </xf>
    <xf numFmtId="0" fontId="15" fillId="0" borderId="31" xfId="19" applyNumberFormat="1" applyFont="1" applyFill="1" applyBorder="1" applyAlignment="1" applyProtection="1">
      <alignment horizontal="center" vertical="center" wrapText="1"/>
    </xf>
    <xf numFmtId="0" fontId="15" fillId="0" borderId="32" xfId="19" applyNumberFormat="1" applyFont="1" applyFill="1" applyBorder="1" applyAlignment="1" applyProtection="1">
      <alignment horizontal="center" vertical="center" wrapText="1"/>
    </xf>
    <xf numFmtId="0" fontId="38" fillId="0" borderId="0" xfId="48" applyFont="1" applyFill="1" applyAlignment="1">
      <alignment vertical="center" wrapText="1"/>
    </xf>
    <xf numFmtId="3" fontId="17" fillId="0" borderId="0" xfId="496" applyNumberFormat="1" applyFont="1" applyFill="1" applyAlignment="1">
      <alignment horizontal="left" vertical="center" wrapText="1"/>
    </xf>
    <xf numFmtId="3" fontId="21" fillId="0" borderId="0" xfId="496" applyNumberFormat="1" applyFont="1" applyFill="1" applyAlignment="1">
      <alignment horizontal="left" vertical="center" wrapText="1"/>
    </xf>
    <xf numFmtId="0" fontId="39" fillId="64" borderId="0" xfId="48" applyFont="1" applyFill="1" applyAlignment="1">
      <alignment horizontal="right" vertical="center" wrapText="1"/>
    </xf>
    <xf numFmtId="0" fontId="40" fillId="64" borderId="0" xfId="48" applyFont="1" applyFill="1" applyAlignment="1">
      <alignment horizontal="right" vertical="center" wrapText="1"/>
    </xf>
    <xf numFmtId="0" fontId="169" fillId="0" borderId="0" xfId="48" applyFont="1" applyFill="1" applyAlignment="1">
      <alignment horizontal="center" vertical="center" wrapText="1"/>
    </xf>
    <xf numFmtId="15" fontId="40" fillId="0" borderId="0" xfId="48" applyNumberFormat="1" applyFont="1" applyFill="1" applyAlignment="1">
      <alignment horizontal="center" vertical="center"/>
    </xf>
    <xf numFmtId="0" fontId="40" fillId="0" borderId="0" xfId="48" applyFont="1" applyFill="1" applyAlignment="1">
      <alignment horizontal="center" vertical="center"/>
    </xf>
    <xf numFmtId="2" fontId="16" fillId="0" borderId="1" xfId="8" quotePrefix="1" applyNumberFormat="1" applyFont="1" applyFill="1" applyBorder="1" applyAlignment="1" applyProtection="1">
      <alignment horizontal="center" vertical="center" wrapText="1"/>
    </xf>
    <xf numFmtId="49" fontId="16" fillId="0" borderId="1" xfId="19" quotePrefix="1" applyNumberFormat="1" applyFont="1" applyFill="1" applyBorder="1" applyAlignment="1" applyProtection="1">
      <alignment horizontal="left" vertical="center" wrapText="1"/>
    </xf>
    <xf numFmtId="0" fontId="44" fillId="0" borderId="0" xfId="0" applyFont="1" applyFill="1" applyAlignment="1">
      <alignment horizontal="right" vertical="center" wrapText="1"/>
    </xf>
    <xf numFmtId="0" fontId="59" fillId="0" borderId="0" xfId="0" applyFont="1" applyFill="1" applyAlignment="1">
      <alignment horizontal="right" vertical="center" wrapText="1"/>
    </xf>
    <xf numFmtId="169" fontId="29" fillId="0" borderId="1" xfId="0" applyNumberFormat="1" applyFont="1" applyFill="1" applyBorder="1" applyAlignment="1" applyProtection="1">
      <alignment horizontal="right" vertical="center" wrapText="1"/>
    </xf>
    <xf numFmtId="41" fontId="184" fillId="0" borderId="1" xfId="30" applyNumberFormat="1" applyFont="1" applyFill="1" applyBorder="1" applyAlignment="1">
      <alignment horizontal="right" vertical="center"/>
    </xf>
    <xf numFmtId="164" fontId="29" fillId="0" borderId="1" xfId="0" applyNumberFormat="1" applyFont="1" applyFill="1" applyBorder="1" applyAlignment="1" applyProtection="1">
      <alignment horizontal="right" vertical="center" wrapText="1"/>
    </xf>
    <xf numFmtId="164" fontId="28" fillId="0" borderId="1" xfId="0" applyNumberFormat="1" applyFont="1" applyFill="1" applyBorder="1" applyAlignment="1" applyProtection="1">
      <alignment horizontal="right" vertical="center" wrapText="1"/>
    </xf>
    <xf numFmtId="166" fontId="29" fillId="0" borderId="1" xfId="0" applyNumberFormat="1" applyFont="1" applyFill="1" applyBorder="1" applyAlignment="1" applyProtection="1">
      <alignment horizontal="right" vertical="center" wrapText="1"/>
    </xf>
    <xf numFmtId="165" fontId="29" fillId="0" borderId="1" xfId="0" applyNumberFormat="1" applyFont="1" applyFill="1" applyBorder="1" applyAlignment="1" applyProtection="1">
      <alignment horizontal="right" vertical="center" wrapText="1"/>
    </xf>
    <xf numFmtId="166" fontId="184" fillId="0" borderId="1" xfId="30" applyNumberFormat="1" applyFont="1" applyFill="1" applyBorder="1" applyAlignment="1">
      <alignment horizontal="right" vertical="center"/>
    </xf>
    <xf numFmtId="164" fontId="51" fillId="0" borderId="1" xfId="0" applyNumberFormat="1" applyFont="1" applyFill="1" applyBorder="1" applyAlignment="1" applyProtection="1">
      <alignment horizontal="right" vertical="center" wrapText="1"/>
    </xf>
    <xf numFmtId="41" fontId="185" fillId="0" borderId="1" xfId="30" applyNumberFormat="1" applyFont="1" applyFill="1" applyBorder="1" applyAlignment="1">
      <alignment horizontal="right" vertical="center"/>
    </xf>
    <xf numFmtId="166" fontId="29" fillId="0" borderId="1" xfId="1" applyNumberFormat="1" applyFont="1" applyFill="1" applyBorder="1" applyAlignment="1" applyProtection="1">
      <alignment horizontal="right" vertical="center"/>
    </xf>
    <xf numFmtId="0" fontId="12" fillId="0" borderId="0" xfId="0" applyFont="1" applyFill="1" applyAlignment="1">
      <alignment horizontal="right" vertical="center" wrapText="1"/>
    </xf>
    <xf numFmtId="49" fontId="18" fillId="0" borderId="1" xfId="0" applyNumberFormat="1" applyFont="1" applyFill="1" applyBorder="1" applyAlignment="1" applyProtection="1">
      <alignment horizontal="left" vertical="center" wrapText="1"/>
    </xf>
    <xf numFmtId="0" fontId="16" fillId="0" borderId="1" xfId="0" quotePrefix="1" applyNumberFormat="1" applyFont="1" applyFill="1" applyBorder="1" applyAlignment="1" applyProtection="1">
      <alignment horizontal="left" vertical="center" wrapText="1"/>
    </xf>
    <xf numFmtId="0" fontId="41" fillId="0" borderId="1" xfId="0" applyFont="1" applyFill="1" applyBorder="1" applyAlignment="1" applyProtection="1">
      <alignment horizontal="center" vertical="center" wrapText="1"/>
    </xf>
    <xf numFmtId="0" fontId="41" fillId="0" borderId="1" xfId="0" applyNumberFormat="1" applyFont="1" applyFill="1" applyBorder="1" applyAlignment="1" applyProtection="1">
      <alignment horizontal="center" vertical="center" wrapText="1"/>
    </xf>
    <xf numFmtId="0" fontId="38" fillId="0" borderId="0" xfId="30" applyFont="1" applyFill="1" applyAlignment="1">
      <alignment vertical="center"/>
    </xf>
    <xf numFmtId="10" fontId="16" fillId="0" borderId="1" xfId="1" applyNumberFormat="1" applyFont="1" applyFill="1" applyBorder="1" applyAlignment="1" applyProtection="1">
      <alignment horizontal="right" vertical="center" wrapText="1"/>
    </xf>
    <xf numFmtId="10" fontId="16" fillId="0" borderId="1" xfId="1" applyNumberFormat="1" applyFont="1" applyFill="1" applyBorder="1" applyAlignment="1" applyProtection="1">
      <alignment vertical="center" wrapText="1"/>
    </xf>
    <xf numFmtId="166" fontId="16" fillId="0" borderId="1" xfId="1" applyNumberFormat="1" applyFont="1" applyFill="1" applyBorder="1" applyAlignment="1" applyProtection="1">
      <alignment vertical="center" wrapText="1"/>
    </xf>
    <xf numFmtId="166" fontId="16" fillId="0" borderId="1" xfId="1" applyNumberFormat="1" applyFont="1" applyFill="1" applyBorder="1" applyAlignment="1">
      <alignment vertical="center" wrapText="1"/>
      <protection locked="0"/>
    </xf>
    <xf numFmtId="165" fontId="16" fillId="0" borderId="1" xfId="1" applyFont="1" applyFill="1" applyBorder="1" applyAlignment="1" applyProtection="1">
      <alignment horizontal="right" vertical="center" wrapText="1"/>
    </xf>
    <xf numFmtId="43" fontId="16" fillId="0" borderId="1" xfId="1" applyNumberFormat="1" applyFont="1" applyFill="1" applyBorder="1" applyAlignment="1" applyProtection="1">
      <alignment vertical="center" wrapText="1"/>
    </xf>
    <xf numFmtId="165" fontId="16" fillId="0" borderId="1" xfId="1" applyNumberFormat="1" applyFont="1" applyFill="1" applyBorder="1" applyAlignment="1" applyProtection="1">
      <alignment vertical="center" wrapText="1"/>
    </xf>
    <xf numFmtId="10" fontId="38" fillId="0" borderId="1" xfId="1" applyNumberFormat="1" applyFont="1" applyFill="1" applyBorder="1" applyAlignment="1" applyProtection="1">
      <alignment vertical="center" wrapText="1"/>
    </xf>
    <xf numFmtId="165" fontId="16" fillId="0" borderId="1" xfId="1" applyNumberFormat="1" applyFont="1" applyFill="1" applyBorder="1" applyAlignment="1" applyProtection="1">
      <alignment horizontal="right" vertical="center" wrapText="1"/>
    </xf>
    <xf numFmtId="0" fontId="38" fillId="0" borderId="1" xfId="0" applyNumberFormat="1" applyFont="1" applyFill="1" applyBorder="1" applyAlignment="1" applyProtection="1">
      <alignment vertical="center" wrapText="1"/>
    </xf>
    <xf numFmtId="0" fontId="16" fillId="0" borderId="1" xfId="0" applyNumberFormat="1" applyFont="1" applyFill="1" applyBorder="1" applyAlignment="1" applyProtection="1">
      <alignment vertical="center" wrapText="1"/>
    </xf>
    <xf numFmtId="0" fontId="38" fillId="0" borderId="0" xfId="30" applyFont="1" applyFill="1" applyAlignment="1"/>
  </cellXfs>
  <cellStyles count="96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C21"/>
  <sheetViews>
    <sheetView tabSelected="1" workbookViewId="0">
      <selection activeCell="C21" sqref="C21"/>
    </sheetView>
  </sheetViews>
  <sheetFormatPr defaultRowHeight="12.75"/>
  <cols>
    <col min="2" max="2" width="41" customWidth="1"/>
    <col min="3" max="3" width="42" customWidth="1"/>
  </cols>
  <sheetData>
    <row r="1" spans="1:3">
      <c r="A1" s="214" t="s">
        <v>482</v>
      </c>
      <c r="B1" s="214" t="s">
        <v>483</v>
      </c>
      <c r="C1" s="214" t="s">
        <v>484</v>
      </c>
    </row>
    <row r="2" spans="1:3">
      <c r="A2" s="214"/>
      <c r="B2" s="215">
        <f>BCthunhap!D46-BCKetQuaHoatDong_06028!D44</f>
        <v>0</v>
      </c>
      <c r="C2" s="215">
        <f>BCtinhhinhtaichinh!D33-BCTaiSan_06027!D32</f>
        <v>0</v>
      </c>
    </row>
    <row r="3" spans="1:3">
      <c r="A3" s="214"/>
      <c r="B3" s="215">
        <f>BCthunhap!D45-BCKetQuaHoatDong_06028!D43-BCKetQuaHoatDong_06028!D41</f>
        <v>0</v>
      </c>
      <c r="C3" s="215">
        <f>BCTaiSan_06027!D56-BCtinhhinhtaichinh!D45</f>
        <v>0</v>
      </c>
    </row>
    <row r="4" spans="1:3">
      <c r="A4" s="214"/>
      <c r="B4" s="215">
        <f>BCtinhhinhtaichinh!D51-BCtinhhinhtaichinh!E51-BCthunhap!D48</f>
        <v>0</v>
      </c>
      <c r="C4" s="215">
        <f>BCtinhhinhtaichinh!D52-BCTaiSan_06027!D59</f>
        <v>0</v>
      </c>
    </row>
    <row r="5" spans="1:3">
      <c r="A5" s="214"/>
      <c r="B5" s="215">
        <f>BCthunhap!D48-BCKetQuaHoatDong_06028!D45</f>
        <v>0</v>
      </c>
      <c r="C5" s="215">
        <f>BCtinhhinhtaichinh!D47-Khac_06030!D34</f>
        <v>0</v>
      </c>
    </row>
    <row r="6" spans="1:3">
      <c r="A6" s="214"/>
      <c r="B6" s="215"/>
      <c r="C6" s="215">
        <f>BCtinhhinhtaichinh!D33-BCDanhMucDauTu_06029!F59</f>
        <v>0</v>
      </c>
    </row>
    <row r="7" spans="1:3">
      <c r="A7" s="214"/>
      <c r="B7" s="215"/>
      <c r="C7" s="215">
        <f>BCtinhhinhtaichinh!D33-BCDanhMucDauTu_06029!F59</f>
        <v>0</v>
      </c>
    </row>
    <row r="10" spans="1:3">
      <c r="B10" s="198" t="s">
        <v>669</v>
      </c>
    </row>
    <row r="11" spans="1:3">
      <c r="B11" s="199"/>
    </row>
    <row r="12" spans="1:3">
      <c r="B12" s="200" t="s">
        <v>670</v>
      </c>
    </row>
    <row r="13" spans="1:3" ht="15">
      <c r="B13" s="201"/>
    </row>
    <row r="14" spans="1:3" ht="21">
      <c r="B14" s="202" t="s">
        <v>671</v>
      </c>
    </row>
    <row r="15" spans="1:3" ht="15">
      <c r="B15" s="201"/>
    </row>
    <row r="16" spans="1:3" ht="21">
      <c r="B16" s="203" t="s">
        <v>672</v>
      </c>
      <c r="C16" s="203" t="s">
        <v>673</v>
      </c>
    </row>
    <row r="21" spans="2:3" ht="25.5">
      <c r="B21" s="212" t="s">
        <v>674</v>
      </c>
      <c r="C21" s="212" t="s">
        <v>593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D41"/>
  <sheetViews>
    <sheetView zoomScale="80" zoomScaleNormal="80" workbookViewId="0">
      <selection activeCell="H35" sqref="H35"/>
    </sheetView>
  </sheetViews>
  <sheetFormatPr defaultColWidth="9.140625" defaultRowHeight="15"/>
  <cols>
    <col min="1" max="1" width="4.85546875" style="247" customWidth="1"/>
    <col min="2" max="2" width="61.85546875" style="217" customWidth="1"/>
    <col min="3" max="3" width="33.5703125" style="217" customWidth="1"/>
    <col min="4" max="4" width="41.42578125" style="217" customWidth="1"/>
    <col min="5" max="16384" width="9.140625" style="217"/>
  </cols>
  <sheetData>
    <row r="1" spans="1:4" ht="27.75" customHeight="1">
      <c r="A1" s="489" t="s">
        <v>596</v>
      </c>
      <c r="B1" s="489"/>
      <c r="C1" s="489"/>
      <c r="D1" s="489"/>
    </row>
    <row r="2" spans="1:4" ht="28.5" customHeight="1">
      <c r="A2" s="490" t="s">
        <v>667</v>
      </c>
      <c r="B2" s="490"/>
      <c r="C2" s="490"/>
      <c r="D2" s="490"/>
    </row>
    <row r="3" spans="1:4" ht="15" customHeight="1">
      <c r="A3" s="491" t="s">
        <v>508</v>
      </c>
      <c r="B3" s="491"/>
      <c r="C3" s="491"/>
      <c r="D3" s="491"/>
    </row>
    <row r="4" spans="1:4">
      <c r="A4" s="491"/>
      <c r="B4" s="491"/>
      <c r="C4" s="491"/>
      <c r="D4" s="491"/>
    </row>
    <row r="5" spans="1:4">
      <c r="A5" s="492" t="str">
        <f>'ngay thang'!B10</f>
        <v>Tháng 2 năm 2021/February 2021</v>
      </c>
      <c r="B5" s="493"/>
      <c r="C5" s="493"/>
      <c r="D5" s="493"/>
    </row>
    <row r="6" spans="1:4">
      <c r="A6" s="218"/>
      <c r="B6" s="218"/>
      <c r="C6" s="218"/>
      <c r="D6" s="218"/>
    </row>
    <row r="7" spans="1:4" ht="28.5" customHeight="1">
      <c r="A7" s="487" t="s">
        <v>509</v>
      </c>
      <c r="B7" s="487"/>
      <c r="C7" s="486" t="s">
        <v>501</v>
      </c>
      <c r="D7" s="487"/>
    </row>
    <row r="8" spans="1:4" ht="29.25" customHeight="1">
      <c r="A8" s="485" t="s">
        <v>510</v>
      </c>
      <c r="B8" s="485"/>
      <c r="C8" s="486" t="s">
        <v>511</v>
      </c>
      <c r="D8" s="485"/>
    </row>
    <row r="9" spans="1:4" ht="31.5" customHeight="1">
      <c r="A9" s="487" t="s">
        <v>512</v>
      </c>
      <c r="B9" s="487"/>
      <c r="C9" s="486" t="s">
        <v>319</v>
      </c>
      <c r="D9" s="487"/>
    </row>
    <row r="10" spans="1:4" ht="27" customHeight="1">
      <c r="A10" s="488" t="s">
        <v>513</v>
      </c>
      <c r="B10" s="485"/>
      <c r="C10" s="486" t="str">
        <f>'ngay thang'!B14</f>
        <v>Ngày 04 tháng 03 năm 2021
04 March 2021</v>
      </c>
      <c r="D10" s="486"/>
    </row>
    <row r="11" spans="1:4" ht="16.5" customHeight="1">
      <c r="A11" s="219"/>
      <c r="B11" s="219"/>
      <c r="C11" s="219"/>
      <c r="D11" s="219"/>
    </row>
    <row r="12" spans="1:4">
      <c r="A12" s="480" t="s">
        <v>514</v>
      </c>
      <c r="B12" s="480"/>
      <c r="C12" s="480"/>
      <c r="D12" s="480"/>
    </row>
    <row r="13" spans="1:4" s="220" customFormat="1" ht="15.75" customHeight="1">
      <c r="A13" s="481" t="s">
        <v>211</v>
      </c>
      <c r="B13" s="481" t="s">
        <v>515</v>
      </c>
      <c r="C13" s="483" t="s">
        <v>516</v>
      </c>
      <c r="D13" s="483"/>
    </row>
    <row r="14" spans="1:4" s="220" customFormat="1" ht="21" customHeight="1">
      <c r="A14" s="482"/>
      <c r="B14" s="482"/>
      <c r="C14" s="221" t="s">
        <v>517</v>
      </c>
      <c r="D14" s="221" t="s">
        <v>518</v>
      </c>
    </row>
    <row r="15" spans="1:4" s="220" customFormat="1" ht="12.75">
      <c r="A15" s="222" t="s">
        <v>46</v>
      </c>
      <c r="B15" s="223" t="s">
        <v>519</v>
      </c>
      <c r="C15" s="224"/>
      <c r="D15" s="224"/>
    </row>
    <row r="16" spans="1:4" s="220" customFormat="1" ht="12.75">
      <c r="A16" s="222" t="s">
        <v>520</v>
      </c>
      <c r="B16" s="223" t="s">
        <v>521</v>
      </c>
      <c r="C16" s="225"/>
      <c r="D16" s="225"/>
    </row>
    <row r="17" spans="1:4" s="220" customFormat="1" ht="12.75">
      <c r="A17" s="222" t="s">
        <v>522</v>
      </c>
      <c r="B17" s="223" t="s">
        <v>523</v>
      </c>
      <c r="C17" s="225"/>
      <c r="D17" s="225"/>
    </row>
    <row r="18" spans="1:4" s="220" customFormat="1" ht="12.75">
      <c r="A18" s="222" t="s">
        <v>56</v>
      </c>
      <c r="B18" s="223" t="s">
        <v>524</v>
      </c>
      <c r="C18" s="225"/>
      <c r="D18" s="225"/>
    </row>
    <row r="19" spans="1:4" s="220" customFormat="1" ht="12.75">
      <c r="A19" s="222" t="s">
        <v>520</v>
      </c>
      <c r="B19" s="223" t="s">
        <v>521</v>
      </c>
      <c r="C19" s="225"/>
      <c r="D19" s="225"/>
    </row>
    <row r="20" spans="1:4" s="220" customFormat="1" ht="12.75">
      <c r="A20" s="222" t="s">
        <v>522</v>
      </c>
      <c r="B20" s="223" t="s">
        <v>523</v>
      </c>
      <c r="C20" s="225"/>
      <c r="D20" s="225"/>
    </row>
    <row r="21" spans="1:4" s="220" customFormat="1" ht="12.75">
      <c r="A21" s="222" t="s">
        <v>133</v>
      </c>
      <c r="B21" s="223" t="s">
        <v>525</v>
      </c>
      <c r="C21" s="225"/>
      <c r="D21" s="225"/>
    </row>
    <row r="22" spans="1:4" s="220" customFormat="1" ht="12.75">
      <c r="A22" s="222" t="s">
        <v>520</v>
      </c>
      <c r="B22" s="223" t="s">
        <v>521</v>
      </c>
      <c r="C22" s="225"/>
      <c r="D22" s="225"/>
    </row>
    <row r="23" spans="1:4" s="220" customFormat="1" ht="12.75">
      <c r="A23" s="222" t="s">
        <v>522</v>
      </c>
      <c r="B23" s="223" t="s">
        <v>523</v>
      </c>
      <c r="C23" s="225"/>
      <c r="D23" s="225"/>
    </row>
    <row r="24" spans="1:4" s="220" customFormat="1" ht="12.75">
      <c r="A24" s="222" t="s">
        <v>135</v>
      </c>
      <c r="B24" s="223" t="s">
        <v>526</v>
      </c>
      <c r="C24" s="225"/>
      <c r="D24" s="225"/>
    </row>
    <row r="25" spans="1:4" s="220" customFormat="1" ht="12.75">
      <c r="A25" s="226">
        <v>1</v>
      </c>
      <c r="B25" s="227" t="s">
        <v>521</v>
      </c>
      <c r="C25" s="225"/>
      <c r="D25" s="225"/>
    </row>
    <row r="26" spans="1:4" s="220" customFormat="1" ht="12.75">
      <c r="A26" s="226">
        <v>2</v>
      </c>
      <c r="B26" s="227" t="s">
        <v>523</v>
      </c>
      <c r="C26" s="225"/>
      <c r="D26" s="225"/>
    </row>
    <row r="27" spans="1:4" s="220" customFormat="1" ht="12.75">
      <c r="A27" s="484" t="s">
        <v>527</v>
      </c>
      <c r="B27" s="484"/>
      <c r="C27" s="484"/>
      <c r="D27" s="484"/>
    </row>
    <row r="28" spans="1:4" s="220" customFormat="1" ht="12.75">
      <c r="A28" s="228"/>
      <c r="B28" s="229"/>
      <c r="C28" s="229"/>
      <c r="D28" s="229"/>
    </row>
    <row r="29" spans="1:4" s="220" customFormat="1" ht="12.75">
      <c r="A29" s="230" t="s">
        <v>178</v>
      </c>
      <c r="B29" s="231"/>
      <c r="C29" s="229"/>
      <c r="D29" s="232" t="s">
        <v>179</v>
      </c>
    </row>
    <row r="30" spans="1:4" s="220" customFormat="1" ht="12.75">
      <c r="A30" s="233" t="s">
        <v>180</v>
      </c>
      <c r="B30" s="231"/>
      <c r="C30" s="229"/>
      <c r="D30" s="234" t="s">
        <v>181</v>
      </c>
    </row>
    <row r="31" spans="1:4">
      <c r="A31" s="231"/>
      <c r="B31" s="231"/>
      <c r="C31" s="235"/>
      <c r="D31" s="236"/>
    </row>
    <row r="32" spans="1:4">
      <c r="A32" s="231"/>
      <c r="B32" s="231"/>
      <c r="C32" s="235"/>
      <c r="D32" s="236"/>
    </row>
    <row r="33" spans="1:4">
      <c r="A33" s="231"/>
      <c r="B33" s="231"/>
      <c r="C33" s="235"/>
      <c r="D33" s="236"/>
    </row>
    <row r="34" spans="1:4">
      <c r="A34" s="231"/>
      <c r="B34" s="231"/>
      <c r="C34" s="235"/>
      <c r="D34" s="236"/>
    </row>
    <row r="35" spans="1:4">
      <c r="A35" s="231"/>
      <c r="B35" s="231"/>
      <c r="C35" s="235"/>
      <c r="D35" s="236"/>
    </row>
    <row r="36" spans="1:4">
      <c r="A36" s="231"/>
      <c r="B36" s="231"/>
      <c r="C36" s="235"/>
      <c r="D36" s="236"/>
    </row>
    <row r="37" spans="1:4">
      <c r="A37" s="237"/>
      <c r="B37" s="237"/>
      <c r="C37" s="238"/>
      <c r="D37" s="239"/>
    </row>
    <row r="38" spans="1:4" s="244" customFormat="1">
      <c r="A38" s="240" t="s">
        <v>241</v>
      </c>
      <c r="B38" s="241"/>
      <c r="C38" s="242"/>
      <c r="D38" s="243" t="s">
        <v>528</v>
      </c>
    </row>
    <row r="39" spans="1:4">
      <c r="A39" s="245" t="s">
        <v>503</v>
      </c>
      <c r="B39" s="231"/>
      <c r="C39" s="246"/>
      <c r="D39" s="246"/>
    </row>
    <row r="40" spans="1:4">
      <c r="A40" s="231" t="s">
        <v>242</v>
      </c>
      <c r="B40" s="231"/>
      <c r="C40" s="235"/>
      <c r="D40" s="235"/>
    </row>
    <row r="41" spans="1:4">
      <c r="A41" s="217"/>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dimension ref="A1:M44"/>
  <sheetViews>
    <sheetView view="pageBreakPreview" zoomScale="85" zoomScaleSheetLayoutView="85" workbookViewId="0">
      <selection activeCell="D17" sqref="D17"/>
    </sheetView>
  </sheetViews>
  <sheetFormatPr defaultColWidth="9.140625" defaultRowHeight="12.75"/>
  <cols>
    <col min="1" max="1" width="6.85546875" style="272" customWidth="1"/>
    <col min="2" max="2" width="48.28515625" style="249" customWidth="1"/>
    <col min="3" max="3" width="12.28515625" style="273" customWidth="1"/>
    <col min="4" max="4" width="15.42578125" style="273" customWidth="1"/>
    <col min="5" max="5" width="15.7109375" style="273" customWidth="1"/>
    <col min="6" max="6" width="20.42578125" style="273" customWidth="1"/>
    <col min="7" max="7" width="24.28515625" style="249" customWidth="1"/>
    <col min="8" max="8" width="19.140625" style="248" bestFit="1" customWidth="1"/>
    <col min="9" max="9" width="9.140625" style="249"/>
    <col min="10" max="10" width="12.85546875" style="249" bestFit="1" customWidth="1"/>
    <col min="11" max="11" width="5.42578125" style="249" bestFit="1" customWidth="1"/>
    <col min="12" max="12" width="9.140625" style="249" customWidth="1"/>
    <col min="13" max="13" width="24.5703125" style="249" bestFit="1" customWidth="1"/>
    <col min="14" max="16384" width="9.140625" style="249"/>
  </cols>
  <sheetData>
    <row r="1" spans="1:13" ht="33.75" customHeight="1">
      <c r="A1" s="505" t="s">
        <v>596</v>
      </c>
      <c r="B1" s="505"/>
      <c r="C1" s="505"/>
      <c r="D1" s="505"/>
      <c r="E1" s="505"/>
      <c r="F1" s="505"/>
      <c r="G1" s="505"/>
    </row>
    <row r="2" spans="1:13" ht="34.5" customHeight="1">
      <c r="A2" s="506" t="s">
        <v>668</v>
      </c>
      <c r="B2" s="506"/>
      <c r="C2" s="506"/>
      <c r="D2" s="506"/>
      <c r="E2" s="506"/>
      <c r="F2" s="506"/>
      <c r="G2" s="506"/>
    </row>
    <row r="3" spans="1:13" ht="39.75" customHeight="1">
      <c r="A3" s="507" t="s">
        <v>529</v>
      </c>
      <c r="B3" s="507"/>
      <c r="C3" s="507"/>
      <c r="D3" s="507"/>
      <c r="E3" s="507"/>
      <c r="F3" s="507"/>
      <c r="G3" s="507"/>
    </row>
    <row r="4" spans="1:13">
      <c r="A4" s="508" t="str">
        <f>'BC Han muc nuoc ngoai'!A5:D5</f>
        <v>Tháng 2 năm 2021/February 2021</v>
      </c>
      <c r="B4" s="509"/>
      <c r="C4" s="509"/>
      <c r="D4" s="509"/>
      <c r="E4" s="509"/>
      <c r="F4" s="509"/>
      <c r="G4" s="509"/>
    </row>
    <row r="5" spans="1:13">
      <c r="A5" s="250"/>
      <c r="B5" s="250"/>
      <c r="C5" s="250"/>
      <c r="D5" s="250"/>
      <c r="E5" s="250"/>
      <c r="F5" s="250"/>
      <c r="G5" s="250"/>
    </row>
    <row r="6" spans="1:13" s="252" customFormat="1" ht="28.5" customHeight="1">
      <c r="A6" s="499" t="s">
        <v>530</v>
      </c>
      <c r="B6" s="499"/>
      <c r="C6" s="501" t="s">
        <v>501</v>
      </c>
      <c r="D6" s="502"/>
      <c r="E6" s="502"/>
      <c r="F6" s="502"/>
      <c r="G6" s="502"/>
      <c r="H6" s="251"/>
    </row>
    <row r="7" spans="1:13" s="252" customFormat="1" ht="28.5" customHeight="1">
      <c r="A7" s="499" t="s">
        <v>510</v>
      </c>
      <c r="B7" s="499"/>
      <c r="C7" s="500" t="s">
        <v>531</v>
      </c>
      <c r="D7" s="500"/>
      <c r="E7" s="500"/>
      <c r="F7" s="500"/>
      <c r="G7" s="500"/>
      <c r="H7" s="251"/>
    </row>
    <row r="8" spans="1:13" s="252" customFormat="1" ht="28.5" customHeight="1">
      <c r="A8" s="499" t="s">
        <v>532</v>
      </c>
      <c r="B8" s="499"/>
      <c r="C8" s="501" t="s">
        <v>319</v>
      </c>
      <c r="D8" s="502"/>
      <c r="E8" s="502"/>
      <c r="F8" s="502"/>
      <c r="G8" s="502"/>
      <c r="H8" s="251"/>
    </row>
    <row r="9" spans="1:13" s="252" customFormat="1" ht="24.75" customHeight="1">
      <c r="A9" s="503" t="s">
        <v>513</v>
      </c>
      <c r="B9" s="503"/>
      <c r="C9" s="504" t="str">
        <f>'BC Han muc nuoc ngoai'!C10:D10</f>
        <v>Ngày 04 tháng 03 năm 2021
04 March 2021</v>
      </c>
      <c r="D9" s="504"/>
      <c r="E9" s="504"/>
      <c r="F9" s="253"/>
      <c r="G9" s="254"/>
      <c r="H9" s="251"/>
    </row>
    <row r="10" spans="1:13" s="252" customFormat="1" ht="9" customHeight="1">
      <c r="A10" s="219"/>
      <c r="B10" s="219"/>
      <c r="C10" s="255"/>
      <c r="D10" s="253"/>
      <c r="E10" s="253"/>
      <c r="F10" s="253"/>
      <c r="G10" s="254"/>
      <c r="H10" s="251"/>
    </row>
    <row r="11" spans="1:13" ht="10.15" customHeight="1">
      <c r="A11" s="256"/>
      <c r="B11" s="256"/>
      <c r="C11" s="256"/>
      <c r="D11" s="256"/>
      <c r="E11" s="256"/>
      <c r="F11" s="256"/>
      <c r="G11" s="256"/>
    </row>
    <row r="12" spans="1:13" ht="18" customHeight="1">
      <c r="A12" s="257" t="s">
        <v>533</v>
      </c>
      <c r="B12" s="257"/>
      <c r="C12" s="257"/>
      <c r="D12" s="257"/>
      <c r="E12" s="257"/>
      <c r="F12" s="257"/>
      <c r="G12" s="258"/>
    </row>
    <row r="13" spans="1:13" ht="30.75" customHeight="1">
      <c r="A13" s="495" t="s">
        <v>534</v>
      </c>
      <c r="B13" s="495" t="s">
        <v>254</v>
      </c>
      <c r="C13" s="497" t="s">
        <v>312</v>
      </c>
      <c r="D13" s="498"/>
      <c r="E13" s="497" t="s">
        <v>535</v>
      </c>
      <c r="F13" s="498"/>
      <c r="G13" s="495" t="s">
        <v>536</v>
      </c>
      <c r="M13" s="259"/>
    </row>
    <row r="14" spans="1:13" ht="28.5" customHeight="1">
      <c r="A14" s="496"/>
      <c r="B14" s="496"/>
      <c r="C14" s="260" t="s">
        <v>517</v>
      </c>
      <c r="D14" s="260" t="s">
        <v>537</v>
      </c>
      <c r="E14" s="260" t="s">
        <v>517</v>
      </c>
      <c r="F14" s="260" t="s">
        <v>537</v>
      </c>
      <c r="G14" s="496"/>
      <c r="M14" s="259"/>
    </row>
    <row r="15" spans="1:13" s="265" customFormat="1" ht="25.5">
      <c r="A15" s="261" t="s">
        <v>89</v>
      </c>
      <c r="B15" s="39" t="s">
        <v>538</v>
      </c>
      <c r="C15" s="262"/>
      <c r="D15" s="262"/>
      <c r="E15" s="262"/>
      <c r="F15" s="262"/>
      <c r="G15" s="263"/>
      <c r="H15" s="264"/>
    </row>
    <row r="16" spans="1:13" s="265" customFormat="1" ht="25.5">
      <c r="A16" s="261"/>
      <c r="B16" s="39" t="s">
        <v>539</v>
      </c>
      <c r="C16" s="262"/>
      <c r="D16" s="262"/>
      <c r="E16" s="262"/>
      <c r="F16" s="262"/>
      <c r="G16" s="263"/>
      <c r="H16" s="264"/>
    </row>
    <row r="17" spans="1:13" s="265" customFormat="1" ht="25.5">
      <c r="A17" s="261"/>
      <c r="B17" s="39" t="s">
        <v>540</v>
      </c>
      <c r="C17" s="262"/>
      <c r="D17" s="262"/>
      <c r="E17" s="262"/>
      <c r="F17" s="262"/>
      <c r="G17" s="263"/>
      <c r="H17" s="264"/>
    </row>
    <row r="18" spans="1:13" s="265" customFormat="1" ht="25.5">
      <c r="A18" s="261"/>
      <c r="B18" s="39" t="s">
        <v>406</v>
      </c>
      <c r="C18" s="262"/>
      <c r="D18" s="262"/>
      <c r="E18" s="262"/>
      <c r="F18" s="262"/>
      <c r="G18" s="263"/>
      <c r="H18" s="264"/>
    </row>
    <row r="19" spans="1:13" s="265" customFormat="1" ht="25.5">
      <c r="A19" s="261" t="s">
        <v>93</v>
      </c>
      <c r="B19" s="39" t="s">
        <v>407</v>
      </c>
      <c r="C19" s="262"/>
      <c r="D19" s="262"/>
      <c r="E19" s="262"/>
      <c r="F19" s="262"/>
      <c r="G19" s="263"/>
      <c r="H19" s="264"/>
    </row>
    <row r="20" spans="1:13" s="265" customFormat="1" ht="25.5">
      <c r="A20" s="261" t="s">
        <v>97</v>
      </c>
      <c r="B20" s="39" t="s">
        <v>541</v>
      </c>
      <c r="C20" s="262"/>
      <c r="D20" s="262"/>
      <c r="E20" s="262"/>
      <c r="F20" s="262"/>
      <c r="G20" s="263"/>
      <c r="H20" s="264"/>
    </row>
    <row r="21" spans="1:13" s="265" customFormat="1" ht="25.5">
      <c r="A21" s="261" t="s">
        <v>99</v>
      </c>
      <c r="B21" s="39" t="s">
        <v>412</v>
      </c>
      <c r="C21" s="262"/>
      <c r="D21" s="262"/>
      <c r="E21" s="262"/>
      <c r="F21" s="262"/>
      <c r="G21" s="263"/>
      <c r="H21" s="264"/>
    </row>
    <row r="22" spans="1:13" s="265" customFormat="1" ht="38.25">
      <c r="A22" s="261" t="s">
        <v>101</v>
      </c>
      <c r="B22" s="39" t="s">
        <v>542</v>
      </c>
      <c r="C22" s="262"/>
      <c r="D22" s="262"/>
      <c r="E22" s="262"/>
      <c r="F22" s="262"/>
      <c r="G22" s="263"/>
      <c r="H22" s="264"/>
    </row>
    <row r="23" spans="1:13" s="265" customFormat="1" ht="25.5">
      <c r="A23" s="261" t="s">
        <v>103</v>
      </c>
      <c r="B23" s="39" t="s">
        <v>415</v>
      </c>
      <c r="C23" s="262"/>
      <c r="D23" s="262"/>
      <c r="E23" s="262"/>
      <c r="F23" s="262"/>
      <c r="G23" s="263"/>
      <c r="H23" s="264"/>
    </row>
    <row r="24" spans="1:13" s="265" customFormat="1" ht="25.5">
      <c r="A24" s="261" t="s">
        <v>105</v>
      </c>
      <c r="B24" s="39" t="s">
        <v>416</v>
      </c>
      <c r="C24" s="262"/>
      <c r="D24" s="262"/>
      <c r="E24" s="262"/>
      <c r="F24" s="262"/>
      <c r="G24" s="263"/>
      <c r="H24" s="264"/>
    </row>
    <row r="25" spans="1:13" s="265" customFormat="1" ht="25.5">
      <c r="A25" s="261" t="s">
        <v>107</v>
      </c>
      <c r="B25" s="39" t="s">
        <v>543</v>
      </c>
      <c r="C25" s="266"/>
      <c r="D25" s="266"/>
      <c r="E25" s="266"/>
      <c r="F25" s="266"/>
      <c r="G25" s="267"/>
      <c r="H25" s="264"/>
    </row>
    <row r="26" spans="1:13" ht="30.75" customHeight="1">
      <c r="A26" s="495" t="s">
        <v>534</v>
      </c>
      <c r="B26" s="495" t="s">
        <v>259</v>
      </c>
      <c r="C26" s="497" t="s">
        <v>312</v>
      </c>
      <c r="D26" s="498"/>
      <c r="E26" s="497" t="s">
        <v>535</v>
      </c>
      <c r="F26" s="498"/>
      <c r="G26" s="495" t="s">
        <v>536</v>
      </c>
      <c r="M26" s="259"/>
    </row>
    <row r="27" spans="1:13" ht="28.5" customHeight="1">
      <c r="A27" s="496"/>
      <c r="B27" s="496"/>
      <c r="C27" s="260" t="s">
        <v>517</v>
      </c>
      <c r="D27" s="260" t="s">
        <v>537</v>
      </c>
      <c r="E27" s="260" t="s">
        <v>517</v>
      </c>
      <c r="F27" s="260" t="s">
        <v>537</v>
      </c>
      <c r="G27" s="496"/>
      <c r="M27" s="259"/>
    </row>
    <row r="28" spans="1:13" s="265" customFormat="1" ht="38.25">
      <c r="A28" s="261" t="s">
        <v>110</v>
      </c>
      <c r="B28" s="39" t="s">
        <v>544</v>
      </c>
      <c r="C28" s="266"/>
      <c r="D28" s="266"/>
      <c r="E28" s="266"/>
      <c r="F28" s="266"/>
      <c r="G28" s="263"/>
      <c r="H28" s="264"/>
    </row>
    <row r="29" spans="1:13" s="265" customFormat="1" ht="25.5">
      <c r="A29" s="261" t="s">
        <v>112</v>
      </c>
      <c r="B29" s="39" t="s">
        <v>419</v>
      </c>
      <c r="C29" s="262"/>
      <c r="D29" s="262"/>
      <c r="E29" s="262"/>
      <c r="F29" s="262"/>
      <c r="G29" s="263"/>
      <c r="H29" s="264"/>
    </row>
    <row r="30" spans="1:13" s="265" customFormat="1" ht="25.5">
      <c r="A30" s="261" t="s">
        <v>114</v>
      </c>
      <c r="B30" s="39" t="s">
        <v>427</v>
      </c>
      <c r="C30" s="266"/>
      <c r="D30" s="266"/>
      <c r="E30" s="266"/>
      <c r="F30" s="266"/>
      <c r="G30" s="267"/>
      <c r="H30" s="264"/>
    </row>
    <row r="31" spans="1:13" s="265" customFormat="1" ht="15">
      <c r="A31" s="494" t="s">
        <v>527</v>
      </c>
      <c r="B31" s="494"/>
      <c r="C31" s="494"/>
      <c r="D31" s="494"/>
      <c r="E31" s="494"/>
      <c r="F31" s="494"/>
      <c r="G31" s="494"/>
      <c r="H31" s="264"/>
    </row>
    <row r="32" spans="1:13" s="265" customFormat="1" ht="15">
      <c r="A32" s="268"/>
      <c r="B32" s="269"/>
      <c r="C32" s="270"/>
      <c r="D32" s="270"/>
      <c r="E32" s="270"/>
      <c r="F32" s="270"/>
      <c r="G32" s="271"/>
      <c r="H32" s="264"/>
    </row>
    <row r="33" spans="1:13" s="248" customFormat="1" ht="11.25" customHeight="1">
      <c r="A33" s="272"/>
      <c r="B33" s="249"/>
      <c r="C33" s="273"/>
      <c r="D33" s="273"/>
      <c r="E33" s="273"/>
      <c r="F33" s="273"/>
      <c r="G33" s="249"/>
      <c r="I33" s="249"/>
      <c r="J33" s="249"/>
      <c r="K33" s="249"/>
      <c r="L33" s="249"/>
      <c r="M33" s="249"/>
    </row>
    <row r="34" spans="1:13" s="248" customFormat="1" ht="5.25" customHeight="1">
      <c r="A34" s="249"/>
      <c r="B34" s="274"/>
      <c r="C34" s="249"/>
      <c r="D34" s="249"/>
      <c r="E34" s="249"/>
      <c r="F34" s="249"/>
      <c r="G34" s="249"/>
      <c r="I34" s="249"/>
      <c r="J34" s="249"/>
      <c r="K34" s="249"/>
      <c r="L34" s="249"/>
      <c r="M34" s="249"/>
    </row>
    <row r="35" spans="1:13" s="248" customFormat="1" ht="12.75" customHeight="1">
      <c r="A35" s="275" t="s">
        <v>178</v>
      </c>
      <c r="B35" s="275"/>
      <c r="C35" s="276"/>
      <c r="D35" s="276"/>
      <c r="E35" s="276" t="s">
        <v>179</v>
      </c>
      <c r="F35" s="276"/>
      <c r="G35" s="276"/>
      <c r="I35" s="249"/>
      <c r="J35" s="249"/>
      <c r="K35" s="249"/>
      <c r="L35" s="249"/>
      <c r="M35" s="249"/>
    </row>
    <row r="36" spans="1:13" s="248" customFormat="1">
      <c r="A36" s="277" t="s">
        <v>180</v>
      </c>
      <c r="B36" s="277"/>
      <c r="C36" s="278"/>
      <c r="D36" s="278"/>
      <c r="E36" s="278" t="s">
        <v>181</v>
      </c>
      <c r="F36" s="276"/>
      <c r="G36" s="276"/>
      <c r="I36" s="249"/>
      <c r="J36" s="249"/>
      <c r="K36" s="249"/>
      <c r="L36" s="249"/>
      <c r="M36" s="249"/>
    </row>
    <row r="37" spans="1:13" s="248" customFormat="1">
      <c r="A37" s="279"/>
      <c r="B37" s="279"/>
      <c r="C37" s="280"/>
      <c r="D37" s="280"/>
      <c r="E37" s="280"/>
      <c r="F37" s="280"/>
      <c r="G37" s="256"/>
      <c r="I37" s="249"/>
      <c r="J37" s="249"/>
      <c r="K37" s="249"/>
      <c r="L37" s="249"/>
      <c r="M37" s="249"/>
    </row>
    <row r="38" spans="1:13" s="248" customFormat="1">
      <c r="A38" s="279"/>
      <c r="B38" s="279"/>
      <c r="C38" s="280"/>
      <c r="D38" s="280"/>
      <c r="E38" s="280"/>
      <c r="F38" s="280"/>
      <c r="G38" s="256"/>
      <c r="I38" s="249"/>
      <c r="J38" s="249"/>
      <c r="K38" s="249"/>
      <c r="L38" s="249"/>
      <c r="M38" s="249"/>
    </row>
    <row r="39" spans="1:13" s="248" customFormat="1">
      <c r="A39" s="279"/>
      <c r="B39" s="279"/>
      <c r="C39" s="280"/>
      <c r="D39" s="280"/>
      <c r="E39" s="280"/>
      <c r="F39" s="280"/>
      <c r="G39" s="256"/>
      <c r="I39" s="249"/>
      <c r="J39" s="249"/>
      <c r="K39" s="249"/>
      <c r="L39" s="249"/>
      <c r="M39" s="249"/>
    </row>
    <row r="40" spans="1:13" s="248" customFormat="1">
      <c r="A40" s="279"/>
      <c r="B40" s="279"/>
      <c r="C40" s="280"/>
      <c r="D40" s="280"/>
      <c r="E40" s="280"/>
      <c r="F40" s="280"/>
      <c r="G40" s="256"/>
      <c r="I40" s="249"/>
      <c r="J40" s="249"/>
      <c r="K40" s="249"/>
      <c r="L40" s="249"/>
      <c r="M40" s="249"/>
    </row>
    <row r="41" spans="1:13" s="248" customFormat="1" ht="65.25" customHeight="1">
      <c r="A41" s="281"/>
      <c r="B41" s="281"/>
      <c r="C41" s="282"/>
      <c r="D41" s="282"/>
      <c r="E41" s="282"/>
      <c r="F41" s="282"/>
      <c r="G41" s="283"/>
      <c r="I41" s="249"/>
      <c r="J41" s="249"/>
      <c r="K41" s="249"/>
      <c r="L41" s="249"/>
      <c r="M41" s="249"/>
    </row>
    <row r="42" spans="1:13" s="287" customFormat="1">
      <c r="A42" s="284" t="s">
        <v>545</v>
      </c>
      <c r="B42" s="284"/>
      <c r="C42" s="284"/>
      <c r="D42" s="242"/>
      <c r="E42" s="285" t="s">
        <v>528</v>
      </c>
      <c r="F42" s="286"/>
      <c r="G42" s="284"/>
      <c r="I42" s="288"/>
      <c r="J42" s="288"/>
      <c r="K42" s="288"/>
      <c r="L42" s="288"/>
      <c r="M42" s="288"/>
    </row>
    <row r="43" spans="1:13" s="287" customFormat="1">
      <c r="A43" s="289" t="s">
        <v>503</v>
      </c>
      <c r="B43" s="289"/>
      <c r="C43" s="289"/>
      <c r="D43" s="246"/>
      <c r="E43" s="246"/>
      <c r="F43" s="246"/>
      <c r="G43" s="289"/>
      <c r="I43" s="288"/>
      <c r="J43" s="288"/>
      <c r="K43" s="288"/>
      <c r="L43" s="288"/>
      <c r="M43" s="288"/>
    </row>
    <row r="44" spans="1:13" s="287" customFormat="1">
      <c r="A44" s="290" t="s">
        <v>242</v>
      </c>
      <c r="B44" s="290"/>
      <c r="C44" s="290"/>
      <c r="D44" s="290"/>
      <c r="E44" s="289"/>
      <c r="F44" s="289"/>
      <c r="G44" s="289"/>
      <c r="I44" s="288"/>
      <c r="J44" s="288"/>
      <c r="K44" s="288"/>
      <c r="L44" s="288"/>
      <c r="M44" s="288"/>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G41"/>
  <sheetViews>
    <sheetView view="pageBreakPreview" zoomScale="85" zoomScaleNormal="100" zoomScaleSheetLayoutView="85" workbookViewId="0">
      <selection sqref="A1:G2"/>
    </sheetView>
  </sheetViews>
  <sheetFormatPr defaultColWidth="9.140625" defaultRowHeight="12.75"/>
  <cols>
    <col min="1" max="1" width="6.7109375" style="249" customWidth="1"/>
    <col min="2" max="2" width="50" style="249" customWidth="1"/>
    <col min="3" max="3" width="25.85546875" style="291" customWidth="1"/>
    <col min="4" max="7" width="21.7109375" style="291" customWidth="1"/>
    <col min="8" max="8" width="10.7109375" style="249" bestFit="1" customWidth="1"/>
    <col min="9" max="9" width="16" style="249" bestFit="1" customWidth="1"/>
    <col min="10" max="10" width="10.7109375" style="249" bestFit="1" customWidth="1"/>
    <col min="11" max="16384" width="9.140625" style="249"/>
  </cols>
  <sheetData>
    <row r="1" spans="1:7" ht="31.5" customHeight="1">
      <c r="A1" s="519" t="s">
        <v>596</v>
      </c>
      <c r="B1" s="519"/>
      <c r="C1" s="519"/>
      <c r="D1" s="519"/>
      <c r="E1" s="519"/>
      <c r="F1" s="519"/>
      <c r="G1" s="519"/>
    </row>
    <row r="2" spans="1:7" ht="37.15" customHeight="1">
      <c r="A2" s="506" t="s">
        <v>668</v>
      </c>
      <c r="B2" s="506"/>
      <c r="C2" s="506"/>
      <c r="D2" s="506"/>
      <c r="E2" s="506"/>
      <c r="F2" s="506"/>
      <c r="G2" s="506"/>
    </row>
    <row r="3" spans="1:7" ht="35.25" customHeight="1">
      <c r="A3" s="507" t="s">
        <v>529</v>
      </c>
      <c r="B3" s="507"/>
      <c r="C3" s="507"/>
      <c r="D3" s="507"/>
      <c r="E3" s="507"/>
      <c r="F3" s="507"/>
      <c r="G3" s="507"/>
    </row>
    <row r="4" spans="1:7">
      <c r="A4" s="509" t="str">
        <f>'ngay thang'!B10</f>
        <v>Tháng 2 năm 2021/February 2021</v>
      </c>
      <c r="B4" s="509"/>
      <c r="C4" s="509"/>
      <c r="D4" s="509"/>
      <c r="E4" s="509"/>
      <c r="F4" s="509"/>
      <c r="G4" s="509"/>
    </row>
    <row r="5" spans="1:7" ht="5.25" customHeight="1">
      <c r="A5" s="250"/>
      <c r="B5" s="509"/>
      <c r="C5" s="509"/>
      <c r="D5" s="509"/>
      <c r="E5" s="509"/>
      <c r="F5" s="250"/>
    </row>
    <row r="6" spans="1:7" ht="28.5" customHeight="1">
      <c r="A6" s="499" t="s">
        <v>530</v>
      </c>
      <c r="B6" s="499"/>
      <c r="C6" s="504" t="s">
        <v>501</v>
      </c>
      <c r="D6" s="511"/>
      <c r="E6" s="511"/>
      <c r="F6" s="511"/>
      <c r="G6" s="511"/>
    </row>
    <row r="7" spans="1:7" ht="28.5" customHeight="1">
      <c r="A7" s="499" t="s">
        <v>510</v>
      </c>
      <c r="B7" s="499"/>
      <c r="C7" s="510" t="s">
        <v>546</v>
      </c>
      <c r="D7" s="510"/>
      <c r="E7" s="510"/>
      <c r="F7" s="510"/>
      <c r="G7" s="510"/>
    </row>
    <row r="8" spans="1:7" ht="28.5" customHeight="1">
      <c r="A8" s="499" t="s">
        <v>532</v>
      </c>
      <c r="B8" s="499"/>
      <c r="C8" s="504" t="s">
        <v>319</v>
      </c>
      <c r="D8" s="511"/>
      <c r="E8" s="292"/>
      <c r="F8" s="292"/>
      <c r="G8" s="292"/>
    </row>
    <row r="9" spans="1:7" s="252" customFormat="1" ht="24" customHeight="1">
      <c r="A9" s="512" t="s">
        <v>547</v>
      </c>
      <c r="B9" s="503"/>
      <c r="C9" s="504" t="str">
        <f>'BC TS DT nuoc ngoai'!C9:E9</f>
        <v>Ngày 04 tháng 03 năm 2021
04 March 2021</v>
      </c>
      <c r="D9" s="504"/>
      <c r="E9" s="293"/>
      <c r="F9" s="293"/>
      <c r="G9" s="253"/>
    </row>
    <row r="10" spans="1:7" ht="11.25" customHeight="1">
      <c r="A10" s="294"/>
      <c r="B10" s="294"/>
      <c r="C10" s="294"/>
      <c r="D10" s="294"/>
      <c r="E10" s="294"/>
      <c r="F10" s="294"/>
      <c r="G10" s="294"/>
    </row>
    <row r="11" spans="1:7" s="252" customFormat="1" ht="18.600000000000001" customHeight="1">
      <c r="A11" s="295" t="s">
        <v>548</v>
      </c>
      <c r="B11" s="295"/>
      <c r="C11" s="295"/>
      <c r="D11" s="295"/>
      <c r="E11" s="295"/>
      <c r="F11" s="295"/>
      <c r="G11" s="296"/>
    </row>
    <row r="12" spans="1:7" ht="60" customHeight="1">
      <c r="A12" s="513" t="s">
        <v>534</v>
      </c>
      <c r="B12" s="513" t="s">
        <v>549</v>
      </c>
      <c r="C12" s="515" t="s">
        <v>312</v>
      </c>
      <c r="D12" s="516"/>
      <c r="E12" s="515" t="s">
        <v>535</v>
      </c>
      <c r="F12" s="516"/>
      <c r="G12" s="517" t="s">
        <v>550</v>
      </c>
    </row>
    <row r="13" spans="1:7" ht="60" customHeight="1">
      <c r="A13" s="514"/>
      <c r="B13" s="514"/>
      <c r="C13" s="297" t="s">
        <v>517</v>
      </c>
      <c r="D13" s="297" t="s">
        <v>537</v>
      </c>
      <c r="E13" s="297" t="s">
        <v>517</v>
      </c>
      <c r="F13" s="297" t="s">
        <v>537</v>
      </c>
      <c r="G13" s="518"/>
    </row>
    <row r="14" spans="1:7" s="300" customFormat="1" ht="51">
      <c r="A14" s="298" t="s">
        <v>46</v>
      </c>
      <c r="B14" s="43" t="s">
        <v>551</v>
      </c>
      <c r="C14" s="299"/>
      <c r="D14" s="299"/>
      <c r="E14" s="299"/>
      <c r="F14" s="299"/>
      <c r="G14" s="299"/>
    </row>
    <row r="15" spans="1:7" s="300" customFormat="1" ht="25.5">
      <c r="A15" s="261">
        <v>1</v>
      </c>
      <c r="B15" s="39" t="s">
        <v>431</v>
      </c>
      <c r="C15" s="301"/>
      <c r="D15" s="301"/>
      <c r="E15" s="301"/>
      <c r="F15" s="301"/>
      <c r="G15" s="301"/>
    </row>
    <row r="16" spans="1:7" s="300" customFormat="1" ht="25.5">
      <c r="A16" s="261">
        <v>2</v>
      </c>
      <c r="B16" s="39" t="s">
        <v>552</v>
      </c>
      <c r="C16" s="301"/>
      <c r="D16" s="301"/>
      <c r="E16" s="301"/>
      <c r="F16" s="301"/>
      <c r="G16" s="301"/>
    </row>
    <row r="17" spans="1:7" s="300" customFormat="1" ht="25.5">
      <c r="A17" s="261">
        <v>3</v>
      </c>
      <c r="B17" s="39" t="s">
        <v>553</v>
      </c>
      <c r="C17" s="301"/>
      <c r="D17" s="301"/>
      <c r="E17" s="301"/>
      <c r="F17" s="301"/>
      <c r="G17" s="299"/>
    </row>
    <row r="18" spans="1:7" s="300" customFormat="1" ht="25.5">
      <c r="A18" s="298" t="s">
        <v>56</v>
      </c>
      <c r="B18" s="43" t="s">
        <v>554</v>
      </c>
      <c r="C18" s="299"/>
      <c r="D18" s="299"/>
      <c r="E18" s="299"/>
      <c r="F18" s="299"/>
      <c r="G18" s="299"/>
    </row>
    <row r="19" spans="1:7" s="300" customFormat="1" ht="25.5">
      <c r="A19" s="261">
        <v>1</v>
      </c>
      <c r="B19" s="39" t="s">
        <v>555</v>
      </c>
      <c r="C19" s="301"/>
      <c r="D19" s="301"/>
      <c r="E19" s="301"/>
      <c r="F19" s="301"/>
      <c r="G19" s="301"/>
    </row>
    <row r="20" spans="1:7" s="300" customFormat="1" ht="25.5">
      <c r="A20" s="261">
        <v>2</v>
      </c>
      <c r="B20" s="39" t="s">
        <v>443</v>
      </c>
      <c r="C20" s="301"/>
      <c r="D20" s="301"/>
      <c r="E20" s="301"/>
      <c r="F20" s="301"/>
      <c r="G20" s="301"/>
    </row>
    <row r="21" spans="1:7" s="300" customFormat="1" ht="51">
      <c r="A21" s="298" t="s">
        <v>133</v>
      </c>
      <c r="B21" s="43" t="s">
        <v>556</v>
      </c>
      <c r="C21" s="299"/>
      <c r="D21" s="299"/>
      <c r="E21" s="299"/>
      <c r="F21" s="299"/>
      <c r="G21" s="299"/>
    </row>
    <row r="22" spans="1:7" s="300" customFormat="1" ht="25.5">
      <c r="A22" s="298" t="s">
        <v>135</v>
      </c>
      <c r="B22" s="43" t="s">
        <v>557</v>
      </c>
      <c r="C22" s="299"/>
      <c r="D22" s="299"/>
      <c r="E22" s="299"/>
      <c r="F22" s="299"/>
      <c r="G22" s="299"/>
    </row>
    <row r="23" spans="1:7" s="300" customFormat="1" ht="25.5">
      <c r="A23" s="261">
        <v>1</v>
      </c>
      <c r="B23" s="39" t="s">
        <v>447</v>
      </c>
      <c r="C23" s="301"/>
      <c r="D23" s="301"/>
      <c r="E23" s="301"/>
      <c r="F23" s="301"/>
      <c r="G23" s="301"/>
    </row>
    <row r="24" spans="1:7" ht="25.5">
      <c r="A24" s="261">
        <v>2</v>
      </c>
      <c r="B24" s="39" t="s">
        <v>448</v>
      </c>
      <c r="C24" s="301"/>
      <c r="D24" s="301"/>
      <c r="E24" s="301"/>
      <c r="F24" s="301"/>
      <c r="G24" s="301"/>
    </row>
    <row r="25" spans="1:7">
      <c r="A25" s="494" t="s">
        <v>527</v>
      </c>
      <c r="B25" s="494"/>
      <c r="C25" s="494"/>
      <c r="D25" s="494"/>
      <c r="E25" s="494"/>
      <c r="F25" s="494"/>
      <c r="G25" s="494"/>
    </row>
    <row r="27" spans="1:7" ht="12.75" customHeight="1">
      <c r="A27" s="302" t="s">
        <v>178</v>
      </c>
      <c r="B27" s="302"/>
      <c r="C27" s="303"/>
      <c r="D27" s="303"/>
      <c r="E27" s="303" t="s">
        <v>179</v>
      </c>
      <c r="F27" s="276"/>
      <c r="G27" s="276"/>
    </row>
    <row r="28" spans="1:7">
      <c r="A28" s="277" t="s">
        <v>180</v>
      </c>
      <c r="B28" s="277"/>
      <c r="C28" s="278"/>
      <c r="D28" s="278"/>
      <c r="E28" s="278" t="s">
        <v>181</v>
      </c>
      <c r="F28" s="278"/>
      <c r="G28" s="278"/>
    </row>
    <row r="29" spans="1:7">
      <c r="A29" s="279"/>
      <c r="B29" s="279"/>
      <c r="C29" s="303"/>
      <c r="D29" s="303"/>
      <c r="E29" s="303"/>
      <c r="F29" s="280"/>
      <c r="G29" s="280"/>
    </row>
    <row r="30" spans="1:7">
      <c r="A30" s="279"/>
      <c r="B30" s="279"/>
      <c r="C30" s="303"/>
      <c r="D30" s="303"/>
      <c r="E30" s="303"/>
      <c r="F30" s="280"/>
      <c r="G30" s="280"/>
    </row>
    <row r="31" spans="1:7">
      <c r="A31" s="279"/>
      <c r="B31" s="279"/>
      <c r="C31" s="303"/>
      <c r="D31" s="303"/>
      <c r="E31" s="303"/>
      <c r="F31" s="280"/>
      <c r="G31" s="280"/>
    </row>
    <row r="32" spans="1:7">
      <c r="A32" s="279"/>
      <c r="B32" s="279"/>
      <c r="C32" s="303"/>
      <c r="D32" s="303"/>
      <c r="E32" s="303"/>
      <c r="F32" s="280"/>
      <c r="G32" s="280"/>
    </row>
    <row r="33" spans="1:7">
      <c r="A33" s="279"/>
      <c r="B33" s="279"/>
      <c r="C33" s="303"/>
      <c r="D33" s="303"/>
      <c r="E33" s="303"/>
      <c r="F33" s="280"/>
      <c r="G33" s="280"/>
    </row>
    <row r="34" spans="1:7">
      <c r="A34" s="279"/>
      <c r="B34" s="279"/>
      <c r="C34" s="303"/>
      <c r="D34" s="303"/>
      <c r="E34" s="303"/>
      <c r="F34" s="280"/>
      <c r="G34" s="280"/>
    </row>
    <row r="35" spans="1:7">
      <c r="A35" s="279"/>
      <c r="B35" s="279"/>
      <c r="C35" s="303"/>
      <c r="D35" s="303"/>
      <c r="E35" s="303"/>
      <c r="F35" s="280"/>
      <c r="G35" s="280"/>
    </row>
    <row r="36" spans="1:7">
      <c r="A36" s="279"/>
      <c r="B36" s="279"/>
      <c r="C36" s="303"/>
      <c r="D36" s="303"/>
      <c r="E36" s="303"/>
      <c r="F36" s="280"/>
      <c r="G36" s="280"/>
    </row>
    <row r="37" spans="1:7">
      <c r="A37" s="279"/>
      <c r="B37" s="279"/>
      <c r="C37" s="303"/>
      <c r="D37" s="303"/>
      <c r="E37" s="303"/>
      <c r="F37" s="280"/>
      <c r="G37" s="280"/>
    </row>
    <row r="38" spans="1:7" ht="32.25" customHeight="1">
      <c r="A38" s="281"/>
      <c r="B38" s="281"/>
      <c r="C38" s="304"/>
      <c r="D38" s="304"/>
      <c r="E38" s="304"/>
      <c r="F38" s="282"/>
      <c r="G38" s="282"/>
    </row>
    <row r="39" spans="1:7" s="288" customFormat="1">
      <c r="A39" s="305" t="s">
        <v>545</v>
      </c>
      <c r="B39" s="284"/>
      <c r="C39" s="305"/>
      <c r="D39" s="242"/>
      <c r="E39" s="243" t="s">
        <v>528</v>
      </c>
      <c r="F39" s="284"/>
      <c r="G39" s="284"/>
    </row>
    <row r="40" spans="1:7">
      <c r="A40" s="306" t="s">
        <v>503</v>
      </c>
      <c r="B40" s="289"/>
      <c r="C40" s="307"/>
      <c r="D40" s="246"/>
      <c r="E40" s="246"/>
      <c r="F40" s="308"/>
      <c r="G40" s="308"/>
    </row>
    <row r="41" spans="1:7">
      <c r="A41" s="256" t="s">
        <v>558</v>
      </c>
      <c r="B41" s="277"/>
      <c r="C41" s="256"/>
      <c r="D41" s="256"/>
      <c r="E41" s="308"/>
      <c r="F41" s="308"/>
      <c r="G41" s="308"/>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sheetPr>
    <tabColor theme="3" tint="0.59999389629810485"/>
  </sheetPr>
  <dimension ref="A1:N51"/>
  <sheetViews>
    <sheetView view="pageBreakPreview" zoomScale="85" zoomScaleSheetLayoutView="85" workbookViewId="0">
      <selection activeCell="D11" sqref="D11"/>
    </sheetView>
  </sheetViews>
  <sheetFormatPr defaultColWidth="9.140625" defaultRowHeight="12.75"/>
  <cols>
    <col min="1" max="1" width="9.140625" style="311"/>
    <col min="2" max="2" width="27.42578125" style="311" customWidth="1"/>
    <col min="3" max="3" width="12.5703125" style="311" customWidth="1"/>
    <col min="4" max="4" width="12.42578125" style="311" customWidth="1"/>
    <col min="5" max="5" width="14.7109375" style="311" customWidth="1"/>
    <col min="6" max="6" width="18.28515625" style="311" customWidth="1"/>
    <col min="7" max="7" width="24" style="311" customWidth="1"/>
    <col min="8" max="8" width="28.28515625" style="325" customWidth="1"/>
    <col min="9" max="9" width="14.85546875" style="379" bestFit="1" customWidth="1"/>
    <col min="10" max="13" width="21.140625" style="311" customWidth="1"/>
    <col min="14" max="14" width="13.42578125" style="311" bestFit="1" customWidth="1"/>
    <col min="15" max="15" width="8" style="311" bestFit="1" customWidth="1"/>
    <col min="16" max="20" width="9.140625" style="311"/>
    <col min="21" max="21" width="12" style="311" bestFit="1" customWidth="1"/>
    <col min="22" max="22" width="13.42578125" style="311" bestFit="1" customWidth="1"/>
    <col min="23" max="16384" width="9.140625" style="311"/>
  </cols>
  <sheetData>
    <row r="1" spans="1:13" ht="29.25" customHeight="1">
      <c r="A1" s="529" t="s">
        <v>596</v>
      </c>
      <c r="B1" s="529"/>
      <c r="C1" s="529"/>
      <c r="D1" s="529"/>
      <c r="E1" s="529"/>
      <c r="F1" s="529"/>
      <c r="G1" s="529"/>
      <c r="H1" s="529"/>
      <c r="I1" s="309"/>
      <c r="J1" s="310"/>
      <c r="K1" s="310"/>
      <c r="L1" s="310"/>
      <c r="M1" s="310"/>
    </row>
    <row r="2" spans="1:13" ht="43.15" customHeight="1">
      <c r="A2" s="530" t="s">
        <v>668</v>
      </c>
      <c r="B2" s="530"/>
      <c r="C2" s="530"/>
      <c r="D2" s="530"/>
      <c r="E2" s="530"/>
      <c r="F2" s="530"/>
      <c r="G2" s="530"/>
      <c r="H2" s="530"/>
      <c r="I2" s="312"/>
      <c r="J2" s="313"/>
      <c r="K2" s="313"/>
      <c r="L2" s="313"/>
      <c r="M2" s="313"/>
    </row>
    <row r="3" spans="1:13" ht="37.15" customHeight="1">
      <c r="A3" s="531" t="s">
        <v>529</v>
      </c>
      <c r="B3" s="531"/>
      <c r="C3" s="531"/>
      <c r="D3" s="531"/>
      <c r="E3" s="531"/>
      <c r="F3" s="531"/>
      <c r="G3" s="531"/>
      <c r="H3" s="531"/>
      <c r="I3" s="314"/>
      <c r="J3" s="315"/>
      <c r="K3" s="315"/>
      <c r="L3" s="315"/>
      <c r="M3" s="315"/>
    </row>
    <row r="4" spans="1:13" ht="14.25" customHeight="1">
      <c r="A4" s="532" t="str">
        <f>'ngay thang'!B12</f>
        <v>Tại ngày 28 tháng 02 năm 2020/As at 28 February 2021</v>
      </c>
      <c r="B4" s="533"/>
      <c r="C4" s="533"/>
      <c r="D4" s="533"/>
      <c r="E4" s="533"/>
      <c r="F4" s="533"/>
      <c r="G4" s="533"/>
      <c r="H4" s="533"/>
      <c r="I4" s="316"/>
      <c r="J4" s="317"/>
      <c r="K4" s="317"/>
      <c r="L4" s="317"/>
      <c r="M4" s="317"/>
    </row>
    <row r="5" spans="1:13" ht="13.5" customHeight="1">
      <c r="A5" s="317"/>
      <c r="B5" s="317"/>
      <c r="C5" s="317"/>
      <c r="D5" s="317"/>
      <c r="E5" s="317"/>
      <c r="F5" s="317"/>
      <c r="G5" s="317"/>
      <c r="H5" s="318"/>
      <c r="I5" s="316"/>
      <c r="J5" s="317"/>
      <c r="K5" s="317"/>
      <c r="L5" s="317"/>
      <c r="M5" s="317"/>
    </row>
    <row r="6" spans="1:13" ht="31.5" customHeight="1">
      <c r="A6" s="526" t="s">
        <v>559</v>
      </c>
      <c r="B6" s="526"/>
      <c r="C6" s="504" t="s">
        <v>560</v>
      </c>
      <c r="D6" s="528"/>
      <c r="E6" s="528"/>
      <c r="F6" s="528"/>
      <c r="G6" s="528"/>
      <c r="H6" s="528"/>
      <c r="I6" s="319"/>
      <c r="J6" s="320"/>
      <c r="K6" s="320"/>
      <c r="L6" s="320"/>
      <c r="M6" s="320"/>
    </row>
    <row r="7" spans="1:13" ht="31.5" customHeight="1">
      <c r="A7" s="526" t="s">
        <v>561</v>
      </c>
      <c r="B7" s="526"/>
      <c r="C7" s="527" t="s">
        <v>562</v>
      </c>
      <c r="D7" s="527"/>
      <c r="E7" s="527"/>
      <c r="F7" s="527"/>
      <c r="G7" s="527"/>
      <c r="H7" s="527"/>
      <c r="I7" s="321"/>
      <c r="J7" s="322"/>
      <c r="K7" s="322"/>
      <c r="L7" s="322"/>
      <c r="M7" s="322"/>
    </row>
    <row r="8" spans="1:13" ht="31.5" customHeight="1">
      <c r="A8" s="526" t="s">
        <v>563</v>
      </c>
      <c r="B8" s="526"/>
      <c r="C8" s="504" t="s">
        <v>564</v>
      </c>
      <c r="D8" s="528"/>
      <c r="E8" s="528"/>
      <c r="F8" s="528"/>
      <c r="G8" s="528"/>
      <c r="H8" s="528"/>
      <c r="I8" s="319"/>
      <c r="J8" s="320"/>
      <c r="K8" s="320"/>
      <c r="L8" s="320"/>
      <c r="M8" s="320"/>
    </row>
    <row r="9" spans="1:13" ht="24.75" customHeight="1">
      <c r="A9" s="512" t="s">
        <v>547</v>
      </c>
      <c r="B9" s="526"/>
      <c r="C9" s="504" t="str">
        <f>'BCKetQuaHoatDong DT nuoc ngoai'!C9:D9</f>
        <v>Ngày 04 tháng 03 năm 2021
04 March 2021</v>
      </c>
      <c r="D9" s="504"/>
      <c r="E9" s="504"/>
      <c r="F9" s="504"/>
      <c r="G9" s="504"/>
      <c r="H9" s="504"/>
      <c r="I9" s="323"/>
      <c r="J9" s="323"/>
      <c r="K9" s="323"/>
      <c r="L9" s="323"/>
      <c r="M9" s="323"/>
    </row>
    <row r="10" spans="1:13" ht="9" customHeight="1">
      <c r="A10" s="324"/>
      <c r="B10" s="324"/>
      <c r="C10" s="324"/>
      <c r="D10" s="324"/>
      <c r="E10" s="324"/>
      <c r="F10" s="324"/>
      <c r="G10" s="324"/>
      <c r="I10" s="326"/>
      <c r="J10" s="327"/>
      <c r="K10" s="327"/>
      <c r="L10" s="327"/>
      <c r="M10" s="327"/>
    </row>
    <row r="11" spans="1:13" ht="17.45" customHeight="1">
      <c r="A11" s="328" t="s">
        <v>565</v>
      </c>
      <c r="B11" s="328"/>
      <c r="C11" s="328"/>
      <c r="D11" s="328"/>
      <c r="E11" s="328"/>
      <c r="F11" s="328"/>
      <c r="G11" s="328"/>
      <c r="H11" s="329" t="s">
        <v>566</v>
      </c>
      <c r="I11" s="330"/>
      <c r="J11" s="331"/>
      <c r="K11" s="331"/>
      <c r="L11" s="331"/>
      <c r="M11" s="331"/>
    </row>
    <row r="12" spans="1:13" ht="59.25" customHeight="1">
      <c r="A12" s="513" t="s">
        <v>567</v>
      </c>
      <c r="B12" s="513" t="s">
        <v>568</v>
      </c>
      <c r="C12" s="513" t="s">
        <v>569</v>
      </c>
      <c r="D12" s="522" t="s">
        <v>570</v>
      </c>
      <c r="E12" s="523"/>
      <c r="F12" s="522" t="s">
        <v>571</v>
      </c>
      <c r="G12" s="523"/>
      <c r="H12" s="524" t="s">
        <v>572</v>
      </c>
      <c r="I12" s="332"/>
      <c r="J12" s="333"/>
      <c r="K12" s="333"/>
      <c r="L12" s="333"/>
      <c r="M12" s="333"/>
    </row>
    <row r="13" spans="1:13" ht="30" customHeight="1">
      <c r="A13" s="514"/>
      <c r="B13" s="514"/>
      <c r="C13" s="514"/>
      <c r="D13" s="334" t="s">
        <v>517</v>
      </c>
      <c r="E13" s="335" t="s">
        <v>537</v>
      </c>
      <c r="F13" s="334" t="s">
        <v>517</v>
      </c>
      <c r="G13" s="335" t="s">
        <v>537</v>
      </c>
      <c r="H13" s="525"/>
      <c r="I13" s="332"/>
      <c r="J13" s="333"/>
      <c r="K13" s="333"/>
      <c r="L13" s="333"/>
      <c r="M13" s="333"/>
    </row>
    <row r="14" spans="1:13" ht="39" customHeight="1">
      <c r="A14" s="336" t="s">
        <v>46</v>
      </c>
      <c r="B14" s="337" t="s">
        <v>573</v>
      </c>
      <c r="C14" s="336"/>
      <c r="D14" s="334"/>
      <c r="E14" s="335"/>
      <c r="F14" s="335"/>
      <c r="G14" s="335"/>
      <c r="H14" s="338"/>
      <c r="I14" s="332"/>
      <c r="J14" s="333"/>
      <c r="K14" s="333"/>
      <c r="L14" s="333"/>
      <c r="M14" s="333"/>
    </row>
    <row r="15" spans="1:13" ht="19.5" customHeight="1">
      <c r="A15" s="336">
        <v>1</v>
      </c>
      <c r="B15" s="336"/>
      <c r="C15" s="336"/>
      <c r="D15" s="334"/>
      <c r="E15" s="335"/>
      <c r="F15" s="335"/>
      <c r="G15" s="335"/>
      <c r="H15" s="338"/>
      <c r="I15" s="332"/>
      <c r="J15" s="333"/>
      <c r="K15" s="333"/>
      <c r="L15" s="333"/>
      <c r="M15" s="333"/>
    </row>
    <row r="16" spans="1:13" ht="33" customHeight="1">
      <c r="A16" s="336"/>
      <c r="B16" s="337" t="s">
        <v>465</v>
      </c>
      <c r="C16" s="336"/>
      <c r="D16" s="334"/>
      <c r="E16" s="335"/>
      <c r="F16" s="335"/>
      <c r="G16" s="335"/>
      <c r="H16" s="338"/>
      <c r="I16" s="332"/>
      <c r="J16" s="333"/>
      <c r="K16" s="333"/>
      <c r="L16" s="333"/>
      <c r="M16" s="333"/>
    </row>
    <row r="17" spans="1:14" ht="28.5" customHeight="1">
      <c r="A17" s="336" t="s">
        <v>56</v>
      </c>
      <c r="B17" s="337" t="s">
        <v>574</v>
      </c>
      <c r="C17" s="336"/>
      <c r="D17" s="334"/>
      <c r="E17" s="335"/>
      <c r="F17" s="335"/>
      <c r="G17" s="335"/>
      <c r="H17" s="338"/>
      <c r="I17" s="332"/>
      <c r="J17" s="333"/>
      <c r="K17" s="333"/>
      <c r="L17" s="333"/>
      <c r="M17" s="333"/>
    </row>
    <row r="18" spans="1:14" ht="19.5" customHeight="1">
      <c r="A18" s="336">
        <v>1</v>
      </c>
      <c r="B18" s="337"/>
      <c r="C18" s="336"/>
      <c r="D18" s="334"/>
      <c r="E18" s="335"/>
      <c r="F18" s="335"/>
      <c r="G18" s="335"/>
      <c r="H18" s="338"/>
      <c r="I18" s="332"/>
      <c r="J18" s="333"/>
      <c r="K18" s="333"/>
      <c r="L18" s="333"/>
      <c r="M18" s="333"/>
    </row>
    <row r="19" spans="1:14" ht="34.5" customHeight="1">
      <c r="A19" s="336"/>
      <c r="B19" s="337" t="s">
        <v>465</v>
      </c>
      <c r="C19" s="336"/>
      <c r="D19" s="334"/>
      <c r="E19" s="335"/>
      <c r="F19" s="335"/>
      <c r="G19" s="335"/>
      <c r="H19" s="338"/>
      <c r="I19" s="332"/>
      <c r="J19" s="333"/>
      <c r="K19" s="333"/>
      <c r="L19" s="333"/>
      <c r="M19" s="333"/>
    </row>
    <row r="20" spans="1:14" ht="30" customHeight="1">
      <c r="A20" s="339" t="s">
        <v>133</v>
      </c>
      <c r="B20" s="340" t="s">
        <v>575</v>
      </c>
      <c r="C20" s="341"/>
      <c r="D20" s="340"/>
      <c r="E20" s="342"/>
      <c r="F20" s="343"/>
      <c r="G20" s="343"/>
      <c r="H20" s="344"/>
      <c r="I20" s="345"/>
      <c r="J20" s="345"/>
      <c r="K20" s="346"/>
      <c r="L20" s="346"/>
      <c r="M20" s="346"/>
      <c r="N20" s="347"/>
    </row>
    <row r="21" spans="1:14" ht="30" customHeight="1">
      <c r="A21" s="339">
        <v>1</v>
      </c>
      <c r="B21" s="340"/>
      <c r="C21" s="341"/>
      <c r="D21" s="340"/>
      <c r="E21" s="342"/>
      <c r="F21" s="343"/>
      <c r="G21" s="343"/>
      <c r="H21" s="344"/>
      <c r="I21" s="345"/>
      <c r="J21" s="345"/>
      <c r="K21" s="346"/>
      <c r="L21" s="346"/>
      <c r="M21" s="346"/>
      <c r="N21" s="347"/>
    </row>
    <row r="22" spans="1:14" s="352" customFormat="1" ht="25.5">
      <c r="A22" s="348"/>
      <c r="B22" s="340" t="s">
        <v>465</v>
      </c>
      <c r="C22" s="341"/>
      <c r="D22" s="349"/>
      <c r="E22" s="350"/>
      <c r="F22" s="351"/>
      <c r="G22" s="351"/>
      <c r="H22" s="344"/>
    </row>
    <row r="23" spans="1:14" s="355" customFormat="1" ht="25.5">
      <c r="A23" s="339" t="s">
        <v>268</v>
      </c>
      <c r="B23" s="340" t="s">
        <v>576</v>
      </c>
      <c r="C23" s="341"/>
      <c r="D23" s="349"/>
      <c r="E23" s="350"/>
      <c r="F23" s="353"/>
      <c r="G23" s="353"/>
      <c r="H23" s="354"/>
    </row>
    <row r="24" spans="1:14" s="355" customFormat="1" ht="15">
      <c r="A24" s="339">
        <v>1</v>
      </c>
      <c r="B24" s="340"/>
      <c r="C24" s="341"/>
      <c r="D24" s="349"/>
      <c r="E24" s="350"/>
      <c r="F24" s="353"/>
      <c r="G24" s="353"/>
      <c r="H24" s="354"/>
    </row>
    <row r="25" spans="1:14" s="355" customFormat="1" ht="25.5">
      <c r="A25" s="348"/>
      <c r="B25" s="340" t="s">
        <v>465</v>
      </c>
      <c r="C25" s="356"/>
      <c r="D25" s="356"/>
      <c r="E25" s="357"/>
      <c r="F25" s="357"/>
      <c r="G25" s="357"/>
      <c r="H25" s="354"/>
    </row>
    <row r="26" spans="1:14" s="355" customFormat="1" ht="25.5">
      <c r="A26" s="339" t="s">
        <v>139</v>
      </c>
      <c r="B26" s="340" t="s">
        <v>577</v>
      </c>
      <c r="C26" s="349"/>
      <c r="D26" s="349"/>
      <c r="E26" s="350"/>
      <c r="F26" s="350"/>
      <c r="G26" s="350"/>
      <c r="H26" s="354"/>
    </row>
    <row r="27" spans="1:14" s="355" customFormat="1" ht="15">
      <c r="A27" s="339">
        <v>1</v>
      </c>
      <c r="B27" s="348"/>
      <c r="C27" s="358"/>
      <c r="D27" s="358"/>
      <c r="E27" s="359"/>
      <c r="F27" s="360"/>
      <c r="G27" s="360"/>
      <c r="H27" s="361"/>
    </row>
    <row r="28" spans="1:14" s="364" customFormat="1" ht="25.5">
      <c r="A28" s="348"/>
      <c r="B28" s="340" t="s">
        <v>465</v>
      </c>
      <c r="C28" s="362"/>
      <c r="D28" s="349"/>
      <c r="E28" s="350"/>
      <c r="F28" s="351"/>
      <c r="G28" s="351"/>
      <c r="H28" s="363"/>
    </row>
    <row r="29" spans="1:14" s="365" customFormat="1" ht="25.5">
      <c r="A29" s="339" t="s">
        <v>67</v>
      </c>
      <c r="B29" s="340" t="s">
        <v>578</v>
      </c>
      <c r="C29" s="341"/>
      <c r="D29" s="349"/>
      <c r="E29" s="350"/>
      <c r="F29" s="353"/>
      <c r="G29" s="353"/>
      <c r="H29" s="354"/>
    </row>
    <row r="30" spans="1:14" s="365" customFormat="1" ht="15">
      <c r="A30" s="339">
        <v>1</v>
      </c>
      <c r="B30" s="348"/>
      <c r="C30" s="366"/>
      <c r="D30" s="366"/>
      <c r="E30" s="367"/>
      <c r="F30" s="368"/>
      <c r="G30" s="368"/>
      <c r="H30" s="369"/>
    </row>
    <row r="31" spans="1:14" s="364" customFormat="1" ht="25.5">
      <c r="A31" s="340"/>
      <c r="B31" s="340" t="s">
        <v>465</v>
      </c>
      <c r="C31" s="349"/>
      <c r="D31" s="349"/>
      <c r="E31" s="350"/>
      <c r="F31" s="351"/>
      <c r="G31" s="351"/>
      <c r="H31" s="363"/>
    </row>
    <row r="32" spans="1:14" s="352" customFormat="1" ht="25.5">
      <c r="A32" s="339" t="s">
        <v>142</v>
      </c>
      <c r="B32" s="340" t="s">
        <v>579</v>
      </c>
      <c r="C32" s="362"/>
      <c r="D32" s="349"/>
      <c r="E32" s="350"/>
      <c r="F32" s="357"/>
      <c r="G32" s="357"/>
      <c r="H32" s="363"/>
      <c r="I32" s="370"/>
    </row>
    <row r="33" spans="1:13">
      <c r="A33" s="371"/>
      <c r="B33" s="371"/>
      <c r="C33" s="372"/>
      <c r="D33" s="373"/>
      <c r="E33" s="374"/>
      <c r="F33" s="375"/>
      <c r="G33" s="375"/>
      <c r="H33" s="376"/>
      <c r="I33" s="377"/>
      <c r="J33" s="378"/>
      <c r="K33" s="378"/>
      <c r="L33" s="378"/>
      <c r="M33" s="378"/>
    </row>
    <row r="34" spans="1:13">
      <c r="A34" s="494" t="s">
        <v>527</v>
      </c>
      <c r="B34" s="494"/>
      <c r="C34" s="494"/>
      <c r="D34" s="494"/>
      <c r="E34" s="494"/>
      <c r="F34" s="494"/>
      <c r="G34" s="494"/>
    </row>
    <row r="36" spans="1:13" ht="12.75" customHeight="1">
      <c r="A36" s="380" t="s">
        <v>178</v>
      </c>
      <c r="B36" s="380"/>
      <c r="C36" s="324"/>
      <c r="F36" s="520" t="s">
        <v>179</v>
      </c>
      <c r="G36" s="520"/>
      <c r="H36" s="520"/>
      <c r="I36" s="381"/>
      <c r="J36" s="381"/>
      <c r="K36" s="381"/>
      <c r="L36" s="381"/>
      <c r="M36" s="381"/>
    </row>
    <row r="37" spans="1:13">
      <c r="A37" s="277" t="s">
        <v>180</v>
      </c>
      <c r="B37" s="382"/>
      <c r="C37" s="324"/>
      <c r="F37" s="521" t="s">
        <v>181</v>
      </c>
      <c r="G37" s="521"/>
      <c r="H37" s="521"/>
      <c r="I37" s="381"/>
      <c r="J37" s="381"/>
      <c r="K37" s="381"/>
      <c r="L37" s="381"/>
      <c r="M37" s="381"/>
    </row>
    <row r="38" spans="1:13">
      <c r="A38" s="383"/>
      <c r="B38" s="383"/>
      <c r="C38" s="324"/>
      <c r="D38" s="384"/>
      <c r="E38" s="384"/>
      <c r="F38" s="384"/>
      <c r="G38" s="384"/>
      <c r="I38" s="326"/>
      <c r="J38" s="327"/>
      <c r="K38" s="327"/>
      <c r="L38" s="327"/>
      <c r="M38" s="327"/>
    </row>
    <row r="39" spans="1:13">
      <c r="A39" s="383"/>
      <c r="B39" s="383"/>
      <c r="C39" s="324"/>
      <c r="D39" s="384"/>
      <c r="E39" s="384"/>
      <c r="F39" s="384"/>
      <c r="G39" s="384"/>
      <c r="I39" s="326"/>
      <c r="J39" s="327"/>
      <c r="K39" s="327"/>
      <c r="L39" s="327"/>
      <c r="M39" s="327"/>
    </row>
    <row r="40" spans="1:13">
      <c r="A40" s="383"/>
      <c r="B40" s="383"/>
      <c r="C40" s="324"/>
      <c r="D40" s="384"/>
      <c r="E40" s="384"/>
      <c r="F40" s="384"/>
      <c r="G40" s="384"/>
      <c r="I40" s="326"/>
      <c r="J40" s="327"/>
      <c r="K40" s="327"/>
      <c r="L40" s="327"/>
      <c r="M40" s="327"/>
    </row>
    <row r="41" spans="1:13">
      <c r="A41" s="383"/>
      <c r="B41" s="383"/>
      <c r="C41" s="324"/>
      <c r="D41" s="384"/>
      <c r="E41" s="384"/>
      <c r="F41" s="384"/>
      <c r="G41" s="384"/>
      <c r="I41" s="326"/>
      <c r="J41" s="327"/>
      <c r="K41" s="327"/>
      <c r="L41" s="327"/>
      <c r="M41" s="327"/>
    </row>
    <row r="42" spans="1:13">
      <c r="A42" s="383"/>
      <c r="B42" s="383"/>
      <c r="C42" s="324"/>
      <c r="D42" s="384"/>
      <c r="E42" s="384"/>
      <c r="F42" s="384"/>
      <c r="G42" s="384"/>
      <c r="I42" s="326"/>
      <c r="J42" s="327"/>
      <c r="K42" s="327"/>
      <c r="L42" s="327"/>
      <c r="M42" s="327"/>
    </row>
    <row r="43" spans="1:13">
      <c r="A43" s="383"/>
      <c r="B43" s="383"/>
      <c r="C43" s="324"/>
      <c r="D43" s="384"/>
      <c r="E43" s="384"/>
      <c r="F43" s="384"/>
      <c r="G43" s="384"/>
      <c r="I43" s="326"/>
      <c r="J43" s="327"/>
      <c r="K43" s="327"/>
      <c r="L43" s="327"/>
      <c r="M43" s="327"/>
    </row>
    <row r="44" spans="1:13">
      <c r="A44" s="383"/>
      <c r="B44" s="383"/>
      <c r="C44" s="324"/>
      <c r="D44" s="384"/>
      <c r="E44" s="384"/>
      <c r="F44" s="384"/>
      <c r="G44" s="384"/>
      <c r="I44" s="326"/>
      <c r="J44" s="327"/>
      <c r="K44" s="327"/>
      <c r="L44" s="327"/>
      <c r="M44" s="327"/>
    </row>
    <row r="45" spans="1:13">
      <c r="A45" s="383"/>
      <c r="B45" s="383"/>
      <c r="C45" s="324"/>
      <c r="D45" s="384"/>
      <c r="E45" s="384"/>
      <c r="F45" s="384"/>
      <c r="G45" s="384"/>
      <c r="I45" s="326"/>
      <c r="J45" s="327"/>
      <c r="K45" s="327"/>
      <c r="L45" s="327"/>
      <c r="M45" s="327"/>
    </row>
    <row r="46" spans="1:13">
      <c r="A46" s="383"/>
      <c r="B46" s="383"/>
      <c r="C46" s="324"/>
      <c r="D46" s="384"/>
      <c r="E46" s="384"/>
      <c r="F46" s="384"/>
      <c r="G46" s="384"/>
      <c r="I46" s="326"/>
      <c r="J46" s="327"/>
      <c r="K46" s="327"/>
      <c r="L46" s="327"/>
      <c r="M46" s="327"/>
    </row>
    <row r="47" spans="1:13">
      <c r="A47" s="383"/>
      <c r="B47" s="383"/>
      <c r="C47" s="324"/>
      <c r="D47" s="384"/>
      <c r="E47" s="384"/>
      <c r="F47" s="384"/>
      <c r="G47" s="384"/>
      <c r="I47" s="326"/>
      <c r="J47" s="327"/>
      <c r="K47" s="327"/>
      <c r="L47" s="327"/>
      <c r="M47" s="327"/>
    </row>
    <row r="48" spans="1:13">
      <c r="A48" s="385"/>
      <c r="B48" s="385"/>
      <c r="C48" s="386"/>
      <c r="D48" s="384"/>
      <c r="E48" s="384"/>
      <c r="F48" s="384"/>
      <c r="G48" s="384"/>
      <c r="H48" s="387"/>
      <c r="I48" s="326"/>
      <c r="J48" s="327"/>
      <c r="K48" s="327"/>
      <c r="L48" s="327"/>
      <c r="M48" s="327"/>
    </row>
    <row r="49" spans="1:13">
      <c r="A49" s="284" t="s">
        <v>545</v>
      </c>
      <c r="B49" s="284"/>
      <c r="C49" s="388"/>
      <c r="D49" s="389"/>
      <c r="E49" s="390"/>
      <c r="F49" s="243" t="s">
        <v>580</v>
      </c>
      <c r="G49" s="391"/>
      <c r="H49" s="389"/>
      <c r="I49" s="392"/>
      <c r="J49" s="390"/>
      <c r="K49" s="390"/>
      <c r="L49" s="390"/>
      <c r="M49" s="390"/>
    </row>
    <row r="50" spans="1:13">
      <c r="A50" s="289" t="s">
        <v>503</v>
      </c>
      <c r="B50" s="289"/>
      <c r="C50" s="386"/>
      <c r="D50" s="393"/>
      <c r="E50" s="394"/>
      <c r="F50" s="246"/>
      <c r="G50" s="246"/>
      <c r="H50" s="394"/>
      <c r="I50" s="395"/>
      <c r="J50" s="394"/>
      <c r="K50" s="394"/>
      <c r="L50" s="394"/>
      <c r="M50" s="394"/>
    </row>
    <row r="51" spans="1:13">
      <c r="A51" s="277" t="s">
        <v>242</v>
      </c>
      <c r="B51" s="277"/>
      <c r="C51" s="324"/>
      <c r="D51" s="396"/>
      <c r="E51" s="396"/>
      <c r="F51" s="397"/>
      <c r="G51" s="397"/>
      <c r="H51" s="394"/>
      <c r="I51" s="395"/>
      <c r="J51" s="394"/>
      <c r="K51" s="394"/>
      <c r="L51" s="394"/>
      <c r="M51" s="394"/>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dimension ref="A2:L36"/>
  <sheetViews>
    <sheetView topLeftCell="A28" workbookViewId="0">
      <selection activeCell="F31" sqref="F31"/>
    </sheetView>
  </sheetViews>
  <sheetFormatPr defaultColWidth="9.140625" defaultRowHeight="15"/>
  <cols>
    <col min="1" max="1" width="7.85546875" style="415" customWidth="1"/>
    <col min="2" max="2" width="15.7109375" style="415" customWidth="1"/>
    <col min="3" max="3" width="33.85546875" style="415" customWidth="1"/>
    <col min="4" max="4" width="32" style="415" customWidth="1"/>
    <col min="5" max="16384" width="9.140625" style="415"/>
  </cols>
  <sheetData>
    <row r="2" spans="1:12" ht="18.75">
      <c r="B2" s="414" t="s">
        <v>652</v>
      </c>
    </row>
    <row r="3" spans="1:12" ht="19.5">
      <c r="B3" s="416" t="s">
        <v>633</v>
      </c>
    </row>
    <row r="4" spans="1:12" ht="18.75">
      <c r="B4" s="417"/>
      <c r="C4" s="418" t="s">
        <v>634</v>
      </c>
      <c r="D4" s="419" t="s">
        <v>635</v>
      </c>
    </row>
    <row r="5" spans="1:12" ht="18.75">
      <c r="B5" s="417"/>
      <c r="C5" s="420" t="s">
        <v>636</v>
      </c>
      <c r="D5" s="421" t="s">
        <v>637</v>
      </c>
    </row>
    <row r="6" spans="1:12" ht="18.75">
      <c r="B6" s="417"/>
      <c r="C6" s="418" t="s">
        <v>638</v>
      </c>
      <c r="D6" s="419"/>
      <c r="J6" s="422" t="s">
        <v>635</v>
      </c>
      <c r="K6" s="422"/>
    </row>
    <row r="7" spans="1:12" ht="18.75">
      <c r="B7" s="417"/>
      <c r="C7" s="420" t="s">
        <v>639</v>
      </c>
      <c r="D7" s="423">
        <v>2</v>
      </c>
      <c r="J7" s="422"/>
      <c r="K7" s="422"/>
    </row>
    <row r="8" spans="1:12" ht="18.75">
      <c r="B8" s="417"/>
      <c r="C8" s="418" t="s">
        <v>640</v>
      </c>
      <c r="D8" s="419">
        <v>2021</v>
      </c>
      <c r="J8" s="422" t="s">
        <v>641</v>
      </c>
      <c r="K8" s="422"/>
    </row>
    <row r="9" spans="1:12" ht="18.75">
      <c r="B9" s="417"/>
      <c r="C9" s="424" t="s">
        <v>642</v>
      </c>
      <c r="D9" s="425">
        <v>2021</v>
      </c>
      <c r="J9" s="422" t="s">
        <v>643</v>
      </c>
      <c r="K9" s="422"/>
    </row>
    <row r="10" spans="1:12" ht="18.75">
      <c r="B10" s="417"/>
      <c r="C10" s="424"/>
      <c r="D10" s="425"/>
      <c r="J10" s="422"/>
      <c r="K10" s="422"/>
    </row>
    <row r="11" spans="1:12" ht="34.5" customHeight="1">
      <c r="A11" s="446" t="s">
        <v>249</v>
      </c>
      <c r="B11" s="446"/>
      <c r="C11" s="446" t="s">
        <v>318</v>
      </c>
      <c r="D11" s="446"/>
      <c r="E11" s="446"/>
      <c r="F11" s="446"/>
      <c r="J11" s="422"/>
      <c r="K11" s="422"/>
    </row>
    <row r="12" spans="1:12" ht="26.25" customHeight="1">
      <c r="A12" s="446" t="s">
        <v>247</v>
      </c>
      <c r="B12" s="446"/>
      <c r="C12" s="446" t="s">
        <v>500</v>
      </c>
      <c r="D12" s="446"/>
      <c r="E12" s="446"/>
      <c r="F12" s="446"/>
      <c r="J12" s="422"/>
      <c r="K12" s="422"/>
    </row>
    <row r="13" spans="1:12" ht="48" customHeight="1">
      <c r="A13" s="444" t="s">
        <v>246</v>
      </c>
      <c r="B13" s="444"/>
      <c r="C13" s="444" t="s">
        <v>248</v>
      </c>
      <c r="D13" s="444"/>
      <c r="E13" s="444"/>
      <c r="F13" s="444"/>
      <c r="J13" s="422">
        <v>1</v>
      </c>
      <c r="K13" s="422" t="s">
        <v>46</v>
      </c>
    </row>
    <row r="14" spans="1:12" ht="34.5" customHeight="1">
      <c r="A14" s="444" t="s">
        <v>250</v>
      </c>
      <c r="B14" s="444"/>
      <c r="C14" s="445">
        <v>44258</v>
      </c>
      <c r="D14" s="445"/>
      <c r="E14" s="445"/>
      <c r="F14" s="445"/>
      <c r="J14" s="422"/>
      <c r="K14" s="422"/>
    </row>
    <row r="15" spans="1:12">
      <c r="B15" s="426"/>
      <c r="J15" s="422">
        <v>4</v>
      </c>
      <c r="K15" s="422" t="s">
        <v>135</v>
      </c>
    </row>
    <row r="16" spans="1:12">
      <c r="D16" s="426" t="s">
        <v>653</v>
      </c>
      <c r="J16" s="422">
        <v>5</v>
      </c>
      <c r="K16" s="427"/>
      <c r="L16" s="428"/>
    </row>
    <row r="17" spans="2:12">
      <c r="D17" s="426" t="s">
        <v>654</v>
      </c>
      <c r="J17" s="422"/>
      <c r="K17" s="427"/>
      <c r="L17" s="428"/>
    </row>
    <row r="18" spans="2:12">
      <c r="B18" s="429" t="s">
        <v>644</v>
      </c>
      <c r="C18" s="429" t="s">
        <v>645</v>
      </c>
      <c r="D18" s="429" t="s">
        <v>646</v>
      </c>
      <c r="J18" s="422">
        <v>6</v>
      </c>
      <c r="K18" s="427"/>
      <c r="L18" s="428"/>
    </row>
    <row r="19" spans="2:12" ht="30">
      <c r="B19" s="430">
        <v>1</v>
      </c>
      <c r="C19" s="433" t="s">
        <v>661</v>
      </c>
      <c r="D19" s="438" t="s">
        <v>660</v>
      </c>
      <c r="J19" s="422"/>
      <c r="K19" s="427"/>
      <c r="L19" s="428"/>
    </row>
    <row r="20" spans="2:12" ht="30">
      <c r="B20" s="430">
        <v>2</v>
      </c>
      <c r="C20" s="433" t="s">
        <v>662</v>
      </c>
      <c r="D20" s="438" t="s">
        <v>663</v>
      </c>
      <c r="J20" s="422"/>
      <c r="K20" s="427"/>
      <c r="L20" s="428"/>
    </row>
    <row r="21" spans="2:12" ht="54.75" customHeight="1">
      <c r="B21" s="430" t="s">
        <v>78</v>
      </c>
      <c r="C21" s="433" t="s">
        <v>666</v>
      </c>
      <c r="D21" s="438"/>
      <c r="J21" s="422"/>
      <c r="K21" s="427"/>
      <c r="L21" s="428"/>
    </row>
    <row r="22" spans="2:12" ht="30">
      <c r="B22" s="430">
        <v>3</v>
      </c>
      <c r="C22" s="431" t="s">
        <v>647</v>
      </c>
      <c r="D22" s="432" t="s">
        <v>656</v>
      </c>
      <c r="J22" s="422">
        <v>7</v>
      </c>
      <c r="K22" s="427"/>
      <c r="L22" s="428"/>
    </row>
    <row r="23" spans="2:12" ht="30">
      <c r="B23" s="430">
        <v>4</v>
      </c>
      <c r="C23" s="431" t="s">
        <v>648</v>
      </c>
      <c r="D23" s="432" t="s">
        <v>655</v>
      </c>
      <c r="J23" s="422">
        <v>8</v>
      </c>
      <c r="K23" s="427"/>
      <c r="L23" s="428"/>
    </row>
    <row r="24" spans="2:12" ht="30">
      <c r="B24" s="430">
        <v>5</v>
      </c>
      <c r="C24" s="431" t="s">
        <v>649</v>
      </c>
      <c r="D24" s="432" t="s">
        <v>657</v>
      </c>
      <c r="J24" s="422">
        <v>9</v>
      </c>
      <c r="K24" s="427"/>
      <c r="L24" s="428"/>
    </row>
    <row r="25" spans="2:12" ht="75">
      <c r="B25" s="430">
        <v>6</v>
      </c>
      <c r="C25" s="431" t="s">
        <v>650</v>
      </c>
      <c r="D25" s="432" t="s">
        <v>658</v>
      </c>
      <c r="J25" s="422">
        <v>10</v>
      </c>
      <c r="K25" s="427"/>
      <c r="L25" s="428"/>
    </row>
    <row r="26" spans="2:12" ht="30">
      <c r="B26" s="430">
        <v>7</v>
      </c>
      <c r="C26" s="431" t="s">
        <v>651</v>
      </c>
      <c r="D26" s="432" t="s">
        <v>659</v>
      </c>
      <c r="J26" s="422">
        <v>11</v>
      </c>
      <c r="K26" s="427"/>
      <c r="L26" s="428"/>
    </row>
    <row r="27" spans="2:12" ht="75">
      <c r="B27" s="430">
        <v>8</v>
      </c>
      <c r="C27" s="431" t="s">
        <v>650</v>
      </c>
      <c r="D27" s="432" t="s">
        <v>658</v>
      </c>
    </row>
    <row r="28" spans="2:12" ht="87" customHeight="1">
      <c r="B28" s="430" t="s">
        <v>86</v>
      </c>
      <c r="C28" s="433" t="s">
        <v>664</v>
      </c>
      <c r="D28" s="439" t="s">
        <v>665</v>
      </c>
    </row>
    <row r="31" spans="2:12" ht="28.5" customHeight="1">
      <c r="B31" s="434"/>
      <c r="D31" s="434"/>
    </row>
    <row r="32" spans="2:12">
      <c r="B32" s="435"/>
      <c r="D32" s="435"/>
    </row>
    <row r="33" spans="2:4">
      <c r="B33" s="436"/>
      <c r="D33" s="436"/>
    </row>
    <row r="34" spans="2:4">
      <c r="B34" s="436"/>
      <c r="D34" s="436"/>
    </row>
    <row r="35" spans="2:4">
      <c r="B35" s="437"/>
      <c r="D35" s="426"/>
    </row>
    <row r="36" spans="2:4">
      <c r="B36" s="437"/>
      <c r="D36" s="437"/>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M63"/>
  <sheetViews>
    <sheetView view="pageBreakPreview" topLeftCell="A31" zoomScale="85" zoomScaleNormal="85" zoomScaleSheetLayoutView="85" workbookViewId="0">
      <selection activeCell="B39" sqref="B39"/>
    </sheetView>
  </sheetViews>
  <sheetFormatPr defaultRowHeight="12.75"/>
  <cols>
    <col min="1" max="1" width="49.28515625" style="72" customWidth="1"/>
    <col min="2" max="2" width="14.28515625" style="72" customWidth="1"/>
    <col min="3" max="3" width="9.140625" style="72"/>
    <col min="4" max="4" width="21.5703125" style="73" customWidth="1"/>
    <col min="5" max="5" width="22.140625" style="73" customWidth="1"/>
    <col min="6" max="6" width="20.42578125" style="73" customWidth="1"/>
    <col min="7" max="7" width="18.42578125" style="73" customWidth="1"/>
    <col min="8" max="8" width="17.5703125" style="196" bestFit="1" customWidth="1"/>
    <col min="9" max="9" width="21.140625" style="72" customWidth="1"/>
    <col min="10" max="10" width="13.42578125" style="72" bestFit="1" customWidth="1"/>
    <col min="11" max="16384" width="9.140625" style="72"/>
  </cols>
  <sheetData>
    <row r="1" spans="1:13" ht="23.25" customHeight="1">
      <c r="A1" s="452" t="s">
        <v>237</v>
      </c>
      <c r="B1" s="452"/>
      <c r="C1" s="452"/>
      <c r="D1" s="452"/>
      <c r="E1" s="452"/>
      <c r="F1" s="452"/>
      <c r="G1" s="452"/>
    </row>
    <row r="2" spans="1:13" ht="27.75" customHeight="1">
      <c r="A2" s="453" t="s">
        <v>173</v>
      </c>
      <c r="B2" s="453"/>
      <c r="C2" s="453"/>
      <c r="D2" s="453"/>
      <c r="E2" s="453"/>
      <c r="F2" s="453"/>
      <c r="G2" s="453"/>
    </row>
    <row r="3" spans="1:13">
      <c r="A3" s="454" t="s">
        <v>174</v>
      </c>
      <c r="B3" s="454"/>
      <c r="C3" s="454"/>
      <c r="D3" s="454"/>
      <c r="E3" s="454"/>
      <c r="F3" s="454"/>
      <c r="G3" s="454"/>
    </row>
    <row r="4" spans="1:13" ht="18.75" customHeight="1">
      <c r="A4" s="454"/>
      <c r="B4" s="454"/>
      <c r="C4" s="454"/>
      <c r="D4" s="454"/>
      <c r="E4" s="454"/>
      <c r="F4" s="454"/>
      <c r="G4" s="454"/>
    </row>
    <row r="5" spans="1:13" s="205" customFormat="1">
      <c r="A5" s="455" t="str">
        <f>'ngay thang'!B10</f>
        <v>Tháng 2 năm 2021/February 2021</v>
      </c>
      <c r="B5" s="455"/>
      <c r="C5" s="455"/>
      <c r="D5" s="455"/>
      <c r="E5" s="455"/>
      <c r="F5" s="455"/>
      <c r="G5" s="455"/>
      <c r="H5" s="206"/>
    </row>
    <row r="6" spans="1:13">
      <c r="A6" s="181"/>
      <c r="B6" s="181"/>
      <c r="C6" s="181"/>
      <c r="D6" s="181"/>
      <c r="E6" s="181"/>
      <c r="F6" s="181"/>
    </row>
    <row r="7" spans="1:13" ht="30" customHeight="1">
      <c r="A7" s="180" t="s">
        <v>247</v>
      </c>
      <c r="B7" s="446" t="s">
        <v>500</v>
      </c>
      <c r="C7" s="446"/>
      <c r="D7" s="446"/>
      <c r="E7" s="446"/>
      <c r="F7" s="69"/>
      <c r="G7" s="69"/>
    </row>
    <row r="8" spans="1:13" ht="30" customHeight="1">
      <c r="A8" s="178" t="s">
        <v>246</v>
      </c>
      <c r="B8" s="444" t="s">
        <v>248</v>
      </c>
      <c r="C8" s="444"/>
      <c r="D8" s="444"/>
      <c r="E8" s="444"/>
      <c r="F8" s="71"/>
      <c r="G8" s="71"/>
    </row>
    <row r="9" spans="1:13" ht="30" customHeight="1">
      <c r="A9" s="180" t="s">
        <v>249</v>
      </c>
      <c r="B9" s="446" t="s">
        <v>318</v>
      </c>
      <c r="C9" s="446"/>
      <c r="D9" s="446"/>
      <c r="E9" s="446"/>
      <c r="F9" s="69"/>
      <c r="G9" s="69"/>
    </row>
    <row r="10" spans="1:13" s="209" customFormat="1" ht="30" customHeight="1">
      <c r="A10" s="207" t="s">
        <v>359</v>
      </c>
      <c r="B10" s="451" t="str">
        <f>'ngay thang'!B14</f>
        <v>Ngày 04 tháng 03 năm 2021
04 March 2021</v>
      </c>
      <c r="C10" s="451"/>
      <c r="D10" s="451"/>
      <c r="E10" s="451"/>
      <c r="F10" s="208"/>
      <c r="G10" s="208"/>
      <c r="H10" s="210"/>
    </row>
    <row r="12" spans="1:13" ht="33.75" customHeight="1">
      <c r="A12" s="449" t="s">
        <v>175</v>
      </c>
      <c r="B12" s="449" t="s">
        <v>176</v>
      </c>
      <c r="C12" s="449" t="s">
        <v>177</v>
      </c>
      <c r="D12" s="447" t="s">
        <v>594</v>
      </c>
      <c r="E12" s="448"/>
      <c r="F12" s="447" t="s">
        <v>498</v>
      </c>
      <c r="G12" s="448"/>
    </row>
    <row r="13" spans="1:13" ht="53.25" customHeight="1">
      <c r="A13" s="450"/>
      <c r="B13" s="450"/>
      <c r="C13" s="450"/>
      <c r="D13" s="35" t="s">
        <v>314</v>
      </c>
      <c r="E13" s="35" t="s">
        <v>315</v>
      </c>
      <c r="F13" s="35" t="s">
        <v>316</v>
      </c>
      <c r="G13" s="179" t="s">
        <v>317</v>
      </c>
      <c r="H13" s="92"/>
      <c r="I13" s="92"/>
      <c r="J13" s="92"/>
      <c r="K13" s="92"/>
      <c r="L13" s="92"/>
      <c r="M13" s="92"/>
    </row>
    <row r="14" spans="1:13" ht="25.5">
      <c r="A14" s="36" t="s">
        <v>320</v>
      </c>
      <c r="B14" s="34" t="s">
        <v>16</v>
      </c>
      <c r="C14" s="34"/>
      <c r="D14" s="399">
        <v>541262530</v>
      </c>
      <c r="E14" s="399">
        <v>927031412</v>
      </c>
      <c r="F14" s="399">
        <v>331243197</v>
      </c>
      <c r="G14" s="400">
        <v>637096992</v>
      </c>
      <c r="I14" s="92"/>
      <c r="J14" s="92"/>
    </row>
    <row r="15" spans="1:13" ht="25.5">
      <c r="A15" s="37" t="s">
        <v>321</v>
      </c>
      <c r="B15" s="34" t="s">
        <v>17</v>
      </c>
      <c r="C15" s="34"/>
      <c r="D15" s="401">
        <v>347911155</v>
      </c>
      <c r="E15" s="401">
        <v>708322498</v>
      </c>
      <c r="F15" s="401">
        <v>233972876</v>
      </c>
      <c r="G15" s="402">
        <v>387785160</v>
      </c>
      <c r="I15" s="92"/>
      <c r="J15" s="92"/>
    </row>
    <row r="16" spans="1:13" ht="25.5">
      <c r="A16" s="37" t="s">
        <v>322</v>
      </c>
      <c r="B16" s="34" t="s">
        <v>18</v>
      </c>
      <c r="C16" s="34"/>
      <c r="D16" s="401">
        <v>61961314</v>
      </c>
      <c r="E16" s="401">
        <v>124770159</v>
      </c>
      <c r="F16" s="401">
        <v>97531223</v>
      </c>
      <c r="G16" s="402">
        <v>203336783</v>
      </c>
      <c r="I16" s="92"/>
      <c r="J16" s="92"/>
    </row>
    <row r="17" spans="1:13" ht="25.5">
      <c r="A17" s="37" t="s">
        <v>323</v>
      </c>
      <c r="B17" s="34" t="s">
        <v>27</v>
      </c>
      <c r="C17" s="34"/>
      <c r="D17" s="401" t="s">
        <v>675</v>
      </c>
      <c r="E17" s="401">
        <v>-10162152</v>
      </c>
      <c r="F17" s="401">
        <v>863</v>
      </c>
      <c r="G17" s="402">
        <v>-6297563</v>
      </c>
      <c r="I17" s="92"/>
      <c r="J17" s="92"/>
    </row>
    <row r="18" spans="1:13" ht="43.5" customHeight="1">
      <c r="A18" s="37" t="s">
        <v>324</v>
      </c>
      <c r="B18" s="34" t="s">
        <v>28</v>
      </c>
      <c r="C18" s="34"/>
      <c r="D18" s="401">
        <v>131390061</v>
      </c>
      <c r="E18" s="401">
        <v>104100907</v>
      </c>
      <c r="F18" s="401">
        <v>-261765</v>
      </c>
      <c r="G18" s="402">
        <v>52272612</v>
      </c>
      <c r="I18" s="92"/>
      <c r="J18" s="92"/>
    </row>
    <row r="19" spans="1:13" ht="25.5">
      <c r="A19" s="37" t="s">
        <v>325</v>
      </c>
      <c r="B19" s="34" t="s">
        <v>29</v>
      </c>
      <c r="C19" s="34"/>
      <c r="D19" s="401" t="s">
        <v>675</v>
      </c>
      <c r="E19" s="401" t="s">
        <v>675</v>
      </c>
      <c r="F19" s="401" t="s">
        <v>675</v>
      </c>
      <c r="G19" s="402" t="s">
        <v>675</v>
      </c>
      <c r="I19" s="92"/>
      <c r="J19" s="92"/>
    </row>
    <row r="20" spans="1:13" ht="40.5" customHeight="1">
      <c r="A20" s="37" t="s">
        <v>326</v>
      </c>
      <c r="B20" s="34" t="s">
        <v>30</v>
      </c>
      <c r="C20" s="34"/>
      <c r="D20" s="401" t="s">
        <v>675</v>
      </c>
      <c r="E20" s="401" t="s">
        <v>675</v>
      </c>
      <c r="F20" s="401" t="s">
        <v>675</v>
      </c>
      <c r="G20" s="402" t="s">
        <v>675</v>
      </c>
      <c r="I20" s="92"/>
      <c r="J20" s="92"/>
    </row>
    <row r="21" spans="1:13" ht="25.5">
      <c r="A21" s="37" t="s">
        <v>327</v>
      </c>
      <c r="B21" s="34" t="s">
        <v>31</v>
      </c>
      <c r="C21" s="34"/>
      <c r="D21" s="401" t="s">
        <v>675</v>
      </c>
      <c r="E21" s="401" t="s">
        <v>675</v>
      </c>
      <c r="F21" s="401" t="s">
        <v>675</v>
      </c>
      <c r="G21" s="402" t="s">
        <v>675</v>
      </c>
      <c r="I21" s="92"/>
      <c r="J21" s="92"/>
    </row>
    <row r="22" spans="1:13" ht="63.75">
      <c r="A22" s="37" t="s">
        <v>328</v>
      </c>
      <c r="B22" s="34" t="s">
        <v>32</v>
      </c>
      <c r="C22" s="34"/>
      <c r="D22" s="401" t="s">
        <v>675</v>
      </c>
      <c r="E22" s="401" t="s">
        <v>675</v>
      </c>
      <c r="F22" s="401" t="s">
        <v>675</v>
      </c>
      <c r="G22" s="402" t="s">
        <v>675</v>
      </c>
      <c r="I22" s="92"/>
      <c r="J22" s="92"/>
    </row>
    <row r="23" spans="1:13" ht="25.5">
      <c r="A23" s="36" t="s">
        <v>329</v>
      </c>
      <c r="B23" s="34" t="s">
        <v>26</v>
      </c>
      <c r="C23" s="34"/>
      <c r="D23" s="399" t="s">
        <v>675</v>
      </c>
      <c r="E23" s="399">
        <v>1553802</v>
      </c>
      <c r="F23" s="399">
        <v>2962481</v>
      </c>
      <c r="G23" s="400">
        <v>6783673</v>
      </c>
      <c r="I23" s="92"/>
      <c r="J23" s="92"/>
    </row>
    <row r="24" spans="1:13" ht="25.5">
      <c r="A24" s="37" t="s">
        <v>330</v>
      </c>
      <c r="B24" s="34" t="s">
        <v>25</v>
      </c>
      <c r="C24" s="34"/>
      <c r="D24" s="403" t="s">
        <v>675</v>
      </c>
      <c r="E24" s="403">
        <v>1553802</v>
      </c>
      <c r="F24" s="403">
        <v>2962481</v>
      </c>
      <c r="G24" s="404">
        <v>6783673</v>
      </c>
      <c r="I24" s="92"/>
      <c r="J24" s="92"/>
    </row>
    <row r="25" spans="1:13" ht="51">
      <c r="A25" s="37" t="s">
        <v>331</v>
      </c>
      <c r="B25" s="34" t="s">
        <v>24</v>
      </c>
      <c r="C25" s="34"/>
      <c r="D25" s="401" t="s">
        <v>675</v>
      </c>
      <c r="E25" s="401" t="s">
        <v>675</v>
      </c>
      <c r="F25" s="401" t="s">
        <v>675</v>
      </c>
      <c r="G25" s="402" t="s">
        <v>675</v>
      </c>
      <c r="I25" s="92"/>
      <c r="J25" s="92"/>
    </row>
    <row r="26" spans="1:13" ht="25.5" customHeight="1">
      <c r="A26" s="37" t="s">
        <v>332</v>
      </c>
      <c r="B26" s="34" t="s">
        <v>23</v>
      </c>
      <c r="C26" s="34"/>
      <c r="D26" s="401" t="s">
        <v>675</v>
      </c>
      <c r="E26" s="401" t="s">
        <v>675</v>
      </c>
      <c r="F26" s="401" t="s">
        <v>675</v>
      </c>
      <c r="G26" s="402" t="s">
        <v>675</v>
      </c>
      <c r="I26" s="92"/>
      <c r="J26" s="92"/>
    </row>
    <row r="27" spans="1:13" ht="51">
      <c r="A27" s="37" t="s">
        <v>333</v>
      </c>
      <c r="B27" s="34" t="s">
        <v>22</v>
      </c>
      <c r="C27" s="34"/>
      <c r="D27" s="401" t="s">
        <v>675</v>
      </c>
      <c r="E27" s="401" t="s">
        <v>675</v>
      </c>
      <c r="F27" s="401" t="s">
        <v>675</v>
      </c>
      <c r="G27" s="402" t="s">
        <v>675</v>
      </c>
      <c r="I27" s="92"/>
      <c r="J27" s="92"/>
    </row>
    <row r="28" spans="1:13" ht="25.5">
      <c r="A28" s="37" t="s">
        <v>334</v>
      </c>
      <c r="B28" s="34" t="s">
        <v>33</v>
      </c>
      <c r="C28" s="34"/>
      <c r="D28" s="401" t="s">
        <v>675</v>
      </c>
      <c r="E28" s="401" t="s">
        <v>675</v>
      </c>
      <c r="F28" s="401" t="s">
        <v>675</v>
      </c>
      <c r="G28" s="402" t="s">
        <v>675</v>
      </c>
      <c r="I28" s="92"/>
      <c r="J28" s="92"/>
    </row>
    <row r="29" spans="1:13" ht="25.5">
      <c r="A29" s="36" t="s">
        <v>335</v>
      </c>
      <c r="B29" s="40" t="s">
        <v>34</v>
      </c>
      <c r="C29" s="40"/>
      <c r="D29" s="399">
        <v>143868093</v>
      </c>
      <c r="E29" s="399">
        <v>290936898</v>
      </c>
      <c r="F29" s="399">
        <v>143683712</v>
      </c>
      <c r="G29" s="400">
        <v>283160453</v>
      </c>
      <c r="I29" s="92"/>
      <c r="J29" s="92"/>
    </row>
    <row r="30" spans="1:13" ht="25.5">
      <c r="A30" s="37" t="s">
        <v>336</v>
      </c>
      <c r="B30" s="34" t="s">
        <v>35</v>
      </c>
      <c r="C30" s="34"/>
      <c r="D30" s="401">
        <v>63697474</v>
      </c>
      <c r="E30" s="401">
        <v>129099217</v>
      </c>
      <c r="F30" s="401">
        <v>63260007</v>
      </c>
      <c r="G30" s="402">
        <v>121243236</v>
      </c>
      <c r="I30" s="92"/>
      <c r="J30" s="92"/>
    </row>
    <row r="31" spans="1:13" ht="25.5">
      <c r="A31" s="37" t="s">
        <v>337</v>
      </c>
      <c r="B31" s="34" t="s">
        <v>36</v>
      </c>
      <c r="C31" s="34"/>
      <c r="D31" s="401">
        <v>20074419</v>
      </c>
      <c r="E31" s="401">
        <v>40235263</v>
      </c>
      <c r="F31" s="401">
        <v>20049299</v>
      </c>
      <c r="G31" s="402">
        <v>40087702</v>
      </c>
      <c r="H31" s="92"/>
      <c r="I31" s="92"/>
      <c r="J31" s="92">
        <v>0</v>
      </c>
      <c r="K31" s="92">
        <v>0</v>
      </c>
      <c r="L31" s="92">
        <v>0</v>
      </c>
      <c r="M31" s="92">
        <v>0</v>
      </c>
    </row>
    <row r="32" spans="1:13" ht="25.5">
      <c r="A32" s="37" t="s">
        <v>338</v>
      </c>
      <c r="B32" s="34" t="s">
        <v>37</v>
      </c>
      <c r="C32" s="34"/>
      <c r="D32" s="401">
        <v>5500000</v>
      </c>
      <c r="E32" s="401">
        <v>11000000</v>
      </c>
      <c r="F32" s="401">
        <v>5500000</v>
      </c>
      <c r="G32" s="402">
        <v>11000000</v>
      </c>
      <c r="I32" s="92"/>
      <c r="J32" s="92"/>
    </row>
    <row r="33" spans="1:10" ht="25.5">
      <c r="A33" s="37" t="s">
        <v>339</v>
      </c>
      <c r="B33" s="34" t="s">
        <v>38</v>
      </c>
      <c r="C33" s="34"/>
      <c r="D33" s="401">
        <v>16500000</v>
      </c>
      <c r="E33" s="401">
        <v>33000000</v>
      </c>
      <c r="F33" s="401">
        <v>16500000</v>
      </c>
      <c r="G33" s="402">
        <v>33000000</v>
      </c>
      <c r="I33" s="92"/>
      <c r="J33" s="92"/>
    </row>
    <row r="34" spans="1:10" ht="25.5">
      <c r="A34" s="39" t="s">
        <v>340</v>
      </c>
      <c r="B34" s="34" t="s">
        <v>39</v>
      </c>
      <c r="C34" s="34"/>
      <c r="D34" s="401">
        <v>11000000</v>
      </c>
      <c r="E34" s="401">
        <v>22000000</v>
      </c>
      <c r="F34" s="401">
        <v>11000000</v>
      </c>
      <c r="G34" s="402">
        <v>22000000</v>
      </c>
      <c r="I34" s="92"/>
      <c r="J34" s="92"/>
    </row>
    <row r="35" spans="1:10" ht="25.5">
      <c r="A35" s="37" t="s">
        <v>350</v>
      </c>
      <c r="B35" s="34">
        <v>20.6</v>
      </c>
      <c r="C35" s="34"/>
      <c r="D35" s="401">
        <v>15000000</v>
      </c>
      <c r="E35" s="401">
        <v>30000000</v>
      </c>
      <c r="F35" s="401">
        <v>15000000</v>
      </c>
      <c r="G35" s="402">
        <v>30000000</v>
      </c>
      <c r="I35" s="92"/>
      <c r="J35" s="92"/>
    </row>
    <row r="36" spans="1:10" ht="25.5">
      <c r="A36" s="37" t="s">
        <v>494</v>
      </c>
      <c r="B36" s="34">
        <v>20.7</v>
      </c>
      <c r="C36" s="34"/>
      <c r="D36" s="401">
        <v>6136984</v>
      </c>
      <c r="E36" s="401">
        <v>12931502</v>
      </c>
      <c r="F36" s="401">
        <v>6338794</v>
      </c>
      <c r="G36" s="402">
        <v>13114748</v>
      </c>
      <c r="I36" s="92"/>
      <c r="J36" s="92"/>
    </row>
    <row r="37" spans="1:10" ht="26.25" customHeight="1">
      <c r="A37" s="37" t="s">
        <v>495</v>
      </c>
      <c r="B37" s="34">
        <v>20.8</v>
      </c>
      <c r="C37" s="34"/>
      <c r="D37" s="401">
        <v>5063016</v>
      </c>
      <c r="E37" s="401">
        <v>10668498</v>
      </c>
      <c r="F37" s="401">
        <v>5229512</v>
      </c>
      <c r="G37" s="402">
        <v>10819679</v>
      </c>
      <c r="I37" s="92"/>
      <c r="J37" s="92"/>
    </row>
    <row r="38" spans="1:10" ht="25.5">
      <c r="A38" s="37" t="s">
        <v>496</v>
      </c>
      <c r="B38" s="34">
        <v>20.9</v>
      </c>
      <c r="C38" s="34"/>
      <c r="D38" s="401" t="s">
        <v>675</v>
      </c>
      <c r="E38" s="401" t="s">
        <v>675</v>
      </c>
      <c r="F38" s="401" t="s">
        <v>675</v>
      </c>
      <c r="G38" s="402" t="s">
        <v>675</v>
      </c>
      <c r="I38" s="92"/>
      <c r="J38" s="92"/>
    </row>
    <row r="39" spans="1:10" ht="25.5">
      <c r="A39" s="37" t="s">
        <v>497</v>
      </c>
      <c r="B39" s="534" t="s">
        <v>676</v>
      </c>
      <c r="C39" s="34"/>
      <c r="D39" s="401">
        <v>896200</v>
      </c>
      <c r="E39" s="401">
        <v>2002418</v>
      </c>
      <c r="F39" s="401">
        <v>806100</v>
      </c>
      <c r="G39" s="402">
        <v>1895088</v>
      </c>
      <c r="I39" s="92"/>
      <c r="J39" s="92"/>
    </row>
    <row r="40" spans="1:10" ht="38.25" customHeight="1">
      <c r="A40" s="36" t="s">
        <v>341</v>
      </c>
      <c r="B40" s="41" t="s">
        <v>40</v>
      </c>
      <c r="C40" s="40"/>
      <c r="D40" s="399">
        <v>397394437</v>
      </c>
      <c r="E40" s="399">
        <v>634540712</v>
      </c>
      <c r="F40" s="399">
        <v>184597004</v>
      </c>
      <c r="G40" s="400">
        <v>347152866</v>
      </c>
      <c r="I40" s="92"/>
      <c r="J40" s="92"/>
    </row>
    <row r="41" spans="1:10" ht="25.5" customHeight="1">
      <c r="A41" s="36" t="s">
        <v>342</v>
      </c>
      <c r="B41" s="41" t="s">
        <v>41</v>
      </c>
      <c r="C41" s="40"/>
      <c r="D41" s="399" t="s">
        <v>675</v>
      </c>
      <c r="E41" s="399" t="s">
        <v>675</v>
      </c>
      <c r="F41" s="399" t="s">
        <v>675</v>
      </c>
      <c r="G41" s="400" t="s">
        <v>675</v>
      </c>
      <c r="I41" s="92"/>
      <c r="J41" s="92"/>
    </row>
    <row r="42" spans="1:10" ht="25.5" customHeight="1">
      <c r="A42" s="37" t="s">
        <v>343</v>
      </c>
      <c r="B42" s="38" t="s">
        <v>42</v>
      </c>
      <c r="C42" s="34"/>
      <c r="D42" s="401" t="s">
        <v>675</v>
      </c>
      <c r="E42" s="401" t="s">
        <v>675</v>
      </c>
      <c r="F42" s="401" t="s">
        <v>675</v>
      </c>
      <c r="G42" s="402" t="s">
        <v>675</v>
      </c>
      <c r="I42" s="92"/>
      <c r="J42" s="92"/>
    </row>
    <row r="43" spans="1:10" ht="25.5" customHeight="1">
      <c r="A43" s="37" t="s">
        <v>344</v>
      </c>
      <c r="B43" s="38" t="s">
        <v>43</v>
      </c>
      <c r="C43" s="34"/>
      <c r="D43" s="401" t="s">
        <v>675</v>
      </c>
      <c r="E43" s="401" t="s">
        <v>675</v>
      </c>
      <c r="F43" s="401" t="s">
        <v>675</v>
      </c>
      <c r="G43" s="402" t="s">
        <v>675</v>
      </c>
      <c r="I43" s="92"/>
      <c r="J43" s="92"/>
    </row>
    <row r="44" spans="1:10" ht="25.5" customHeight="1">
      <c r="A44" s="36" t="s">
        <v>345</v>
      </c>
      <c r="B44" s="41" t="s">
        <v>21</v>
      </c>
      <c r="C44" s="40"/>
      <c r="D44" s="399">
        <v>397394437</v>
      </c>
      <c r="E44" s="399">
        <v>634540712</v>
      </c>
      <c r="F44" s="399">
        <v>184597004</v>
      </c>
      <c r="G44" s="400">
        <v>347152866</v>
      </c>
      <c r="I44" s="92"/>
      <c r="J44" s="92"/>
    </row>
    <row r="45" spans="1:10" ht="25.5">
      <c r="A45" s="37" t="s">
        <v>346</v>
      </c>
      <c r="B45" s="38" t="s">
        <v>20</v>
      </c>
      <c r="C45" s="34"/>
      <c r="D45" s="401">
        <v>266004376</v>
      </c>
      <c r="E45" s="401">
        <v>530439805</v>
      </c>
      <c r="F45" s="401">
        <v>184858769</v>
      </c>
      <c r="G45" s="402">
        <v>294880254</v>
      </c>
      <c r="I45" s="92"/>
      <c r="J45" s="92"/>
    </row>
    <row r="46" spans="1:10" ht="25.5">
      <c r="A46" s="37" t="s">
        <v>347</v>
      </c>
      <c r="B46" s="38" t="s">
        <v>19</v>
      </c>
      <c r="C46" s="34"/>
      <c r="D46" s="401">
        <v>131390061</v>
      </c>
      <c r="E46" s="401">
        <v>104100907</v>
      </c>
      <c r="F46" s="401">
        <v>-261765</v>
      </c>
      <c r="G46" s="402">
        <v>52272612</v>
      </c>
      <c r="I46" s="92"/>
      <c r="J46" s="92"/>
    </row>
    <row r="47" spans="1:10" ht="25.5" customHeight="1">
      <c r="A47" s="36" t="s">
        <v>348</v>
      </c>
      <c r="B47" s="41" t="s">
        <v>44</v>
      </c>
      <c r="C47" s="40"/>
      <c r="D47" s="399" t="s">
        <v>675</v>
      </c>
      <c r="E47" s="399" t="s">
        <v>675</v>
      </c>
      <c r="F47" s="399" t="s">
        <v>675</v>
      </c>
      <c r="G47" s="400" t="s">
        <v>675</v>
      </c>
      <c r="I47" s="92"/>
      <c r="J47" s="92"/>
    </row>
    <row r="48" spans="1:10" ht="25.5" customHeight="1">
      <c r="A48" s="36" t="s">
        <v>349</v>
      </c>
      <c r="B48" s="41" t="s">
        <v>45</v>
      </c>
      <c r="C48" s="40"/>
      <c r="D48" s="399">
        <v>397394437</v>
      </c>
      <c r="E48" s="399">
        <v>634540712</v>
      </c>
      <c r="F48" s="399">
        <v>184597004</v>
      </c>
      <c r="G48" s="400">
        <v>347152866</v>
      </c>
      <c r="I48" s="92"/>
      <c r="J48" s="92"/>
    </row>
    <row r="49" spans="1:7">
      <c r="A49" s="35"/>
      <c r="B49" s="35"/>
      <c r="C49" s="35"/>
      <c r="D49" s="35"/>
      <c r="E49" s="35"/>
      <c r="F49" s="35"/>
      <c r="G49" s="179"/>
    </row>
    <row r="51" spans="1:7" s="197" customFormat="1" ht="14.25">
      <c r="A51" s="74" t="s">
        <v>178</v>
      </c>
      <c r="B51" s="75"/>
      <c r="C51" s="76"/>
      <c r="D51" s="76"/>
      <c r="E51" s="77" t="s">
        <v>179</v>
      </c>
      <c r="F51" s="78"/>
      <c r="G51" s="78"/>
    </row>
    <row r="52" spans="1:7" s="197" customFormat="1" ht="14.25">
      <c r="A52" s="75" t="s">
        <v>180</v>
      </c>
      <c r="B52" s="75"/>
      <c r="C52" s="76"/>
      <c r="D52" s="76"/>
      <c r="E52" s="76" t="s">
        <v>181</v>
      </c>
      <c r="F52" s="78"/>
      <c r="G52" s="78"/>
    </row>
    <row r="53" spans="1:7" s="197" customFormat="1" ht="14.25">
      <c r="A53" s="75"/>
      <c r="B53" s="75"/>
      <c r="C53" s="76"/>
      <c r="D53" s="76"/>
      <c r="E53" s="76"/>
      <c r="F53" s="78"/>
      <c r="G53" s="78"/>
    </row>
    <row r="54" spans="1:7" s="197" customFormat="1" ht="14.25">
      <c r="A54" s="75"/>
      <c r="B54" s="75"/>
      <c r="C54" s="76"/>
      <c r="D54" s="76"/>
      <c r="E54" s="76"/>
      <c r="F54" s="78"/>
      <c r="G54" s="78"/>
    </row>
    <row r="55" spans="1:7" s="197" customFormat="1" ht="14.25">
      <c r="A55" s="75"/>
      <c r="B55" s="75"/>
      <c r="C55" s="76"/>
      <c r="D55" s="76"/>
      <c r="E55" s="76"/>
      <c r="F55" s="78"/>
      <c r="G55" s="78"/>
    </row>
    <row r="56" spans="1:7" s="197" customFormat="1" ht="14.25">
      <c r="A56" s="75"/>
      <c r="B56" s="75"/>
      <c r="C56" s="76"/>
      <c r="D56" s="76"/>
      <c r="E56" s="76"/>
      <c r="F56" s="78"/>
      <c r="G56" s="78"/>
    </row>
    <row r="57" spans="1:7" s="197" customFormat="1" ht="14.25">
      <c r="A57" s="75"/>
      <c r="B57" s="75"/>
      <c r="C57" s="76"/>
      <c r="D57" s="76"/>
      <c r="E57" s="76"/>
      <c r="F57" s="78"/>
      <c r="G57" s="78"/>
    </row>
    <row r="58" spans="1:7" s="197" customFormat="1" ht="14.25">
      <c r="A58" s="75"/>
      <c r="B58" s="75"/>
      <c r="C58" s="76"/>
      <c r="D58" s="76"/>
      <c r="E58" s="76"/>
      <c r="F58" s="78"/>
      <c r="G58" s="78"/>
    </row>
    <row r="59" spans="1:7" s="197" customFormat="1" ht="14.25">
      <c r="A59" s="79"/>
      <c r="B59" s="79"/>
      <c r="C59" s="76"/>
      <c r="D59" s="76"/>
      <c r="E59" s="80"/>
      <c r="F59" s="81"/>
      <c r="G59" s="78"/>
    </row>
    <row r="60" spans="1:7" s="197" customFormat="1" ht="14.25">
      <c r="A60" s="74" t="s">
        <v>241</v>
      </c>
      <c r="B60" s="75"/>
      <c r="C60" s="76"/>
      <c r="D60" s="76"/>
      <c r="E60" s="77" t="s">
        <v>502</v>
      </c>
      <c r="F60" s="78"/>
      <c r="G60" s="78"/>
    </row>
    <row r="61" spans="1:7" s="197" customFormat="1" ht="14.25">
      <c r="A61" s="74" t="s">
        <v>503</v>
      </c>
      <c r="B61" s="75"/>
      <c r="C61" s="76"/>
      <c r="D61" s="76"/>
      <c r="E61" s="77"/>
      <c r="F61" s="78"/>
      <c r="G61" s="78"/>
    </row>
    <row r="62" spans="1:7" s="197" customFormat="1" ht="14.25">
      <c r="A62" s="72" t="s">
        <v>242</v>
      </c>
      <c r="B62" s="75"/>
      <c r="C62" s="76"/>
      <c r="D62" s="76"/>
      <c r="E62" s="76"/>
      <c r="F62" s="78"/>
      <c r="G62" s="78"/>
    </row>
    <row r="63" spans="1:7">
      <c r="A63" s="73"/>
      <c r="B63" s="73"/>
      <c r="D63" s="72"/>
      <c r="E63" s="82"/>
      <c r="F63" s="72"/>
      <c r="G63" s="72"/>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F91"/>
  <sheetViews>
    <sheetView view="pageBreakPreview" topLeftCell="A46" zoomScaleNormal="100" zoomScaleSheetLayoutView="100" workbookViewId="0">
      <selection activeCell="F49" sqref="F1:H1048576"/>
    </sheetView>
  </sheetViews>
  <sheetFormatPr defaultRowHeight="12.75"/>
  <cols>
    <col min="1" max="1" width="56" style="65" customWidth="1"/>
    <col min="2" max="2" width="10.28515625" style="65" customWidth="1"/>
    <col min="3" max="3" width="13.42578125" style="65" customWidth="1"/>
    <col min="4" max="4" width="29.85546875" style="65" customWidth="1"/>
    <col min="5" max="5" width="31.28515625" style="65" customWidth="1"/>
    <col min="6" max="16384" width="9.140625" style="65"/>
  </cols>
  <sheetData>
    <row r="1" spans="1:6" ht="27" customHeight="1">
      <c r="A1" s="460" t="s">
        <v>238</v>
      </c>
      <c r="B1" s="460"/>
      <c r="C1" s="460"/>
      <c r="D1" s="460"/>
      <c r="E1" s="460"/>
    </row>
    <row r="2" spans="1:6" ht="35.25" customHeight="1">
      <c r="A2" s="461" t="s">
        <v>173</v>
      </c>
      <c r="B2" s="461"/>
      <c r="C2" s="461"/>
      <c r="D2" s="461"/>
      <c r="E2" s="461"/>
    </row>
    <row r="3" spans="1:6">
      <c r="A3" s="454" t="s">
        <v>182</v>
      </c>
      <c r="B3" s="454"/>
      <c r="C3" s="454"/>
      <c r="D3" s="454"/>
      <c r="E3" s="454"/>
    </row>
    <row r="4" spans="1:6" ht="19.5" customHeight="1">
      <c r="A4" s="454"/>
      <c r="B4" s="454"/>
      <c r="C4" s="454"/>
      <c r="D4" s="454"/>
      <c r="E4" s="454"/>
    </row>
    <row r="5" spans="1:6" s="204" customFormat="1">
      <c r="A5" s="462" t="str">
        <f>'ngay thang'!B10</f>
        <v>Tháng 2 năm 2021/February 2021</v>
      </c>
      <c r="B5" s="462"/>
      <c r="C5" s="462"/>
      <c r="D5" s="462"/>
      <c r="E5" s="462"/>
    </row>
    <row r="6" spans="1:6">
      <c r="A6" s="66"/>
      <c r="B6" s="66"/>
      <c r="C6" s="66"/>
      <c r="D6" s="66"/>
      <c r="E6" s="66"/>
    </row>
    <row r="7" spans="1:6" ht="30" customHeight="1">
      <c r="A7" s="68" t="s">
        <v>247</v>
      </c>
      <c r="B7" s="446" t="s">
        <v>500</v>
      </c>
      <c r="C7" s="446"/>
      <c r="D7" s="446"/>
      <c r="E7" s="446"/>
    </row>
    <row r="8" spans="1:6" ht="30" customHeight="1">
      <c r="A8" s="70" t="s">
        <v>246</v>
      </c>
      <c r="B8" s="444" t="s">
        <v>248</v>
      </c>
      <c r="C8" s="444"/>
      <c r="D8" s="444"/>
      <c r="E8" s="444"/>
    </row>
    <row r="9" spans="1:6" ht="30" customHeight="1">
      <c r="A9" s="68" t="s">
        <v>249</v>
      </c>
      <c r="B9" s="446" t="s">
        <v>318</v>
      </c>
      <c r="C9" s="446"/>
      <c r="D9" s="446"/>
      <c r="E9" s="446"/>
    </row>
    <row r="10" spans="1:6" s="211" customFormat="1" ht="30" customHeight="1">
      <c r="A10" s="207" t="s">
        <v>359</v>
      </c>
      <c r="B10" s="451" t="str">
        <f>'ngay thang'!B14</f>
        <v>Ngày 04 tháng 03 năm 2021
04 March 2021</v>
      </c>
      <c r="C10" s="451"/>
      <c r="D10" s="451"/>
      <c r="E10" s="451"/>
    </row>
    <row r="12" spans="1:6" s="72" customFormat="1" ht="30" customHeight="1">
      <c r="A12" s="35" t="s">
        <v>175</v>
      </c>
      <c r="B12" s="35" t="s">
        <v>176</v>
      </c>
      <c r="C12" s="83" t="s">
        <v>177</v>
      </c>
      <c r="D12" s="83" t="str">
        <f>'ngay thang'!B16</f>
        <v>KỲ BÁO CÁO/ THIS PERIOD
28/02/2021</v>
      </c>
      <c r="E12" s="83" t="str">
        <f>'ngay thang'!C16</f>
        <v>KỲ TRƯỚC/ LAST PERIOD
31/01/2021</v>
      </c>
    </row>
    <row r="13" spans="1:6" s="72" customFormat="1" ht="25.5">
      <c r="A13" s="84" t="s">
        <v>360</v>
      </c>
      <c r="B13" s="84" t="s">
        <v>46</v>
      </c>
      <c r="C13" s="85"/>
      <c r="D13" s="406" t="s">
        <v>675</v>
      </c>
      <c r="E13" s="407" t="s">
        <v>675</v>
      </c>
    </row>
    <row r="14" spans="1:6" s="72" customFormat="1" ht="25.5">
      <c r="A14" s="84" t="s">
        <v>361</v>
      </c>
      <c r="B14" s="86" t="s">
        <v>0</v>
      </c>
      <c r="C14" s="87"/>
      <c r="D14" s="407">
        <v>13152662850</v>
      </c>
      <c r="E14" s="407">
        <v>6230208226</v>
      </c>
      <c r="F14" s="88"/>
    </row>
    <row r="15" spans="1:6" s="72" customFormat="1" ht="25.5">
      <c r="A15" s="89" t="s">
        <v>362</v>
      </c>
      <c r="B15" s="90" t="s">
        <v>47</v>
      </c>
      <c r="C15" s="91"/>
      <c r="D15" s="406">
        <v>8152662850</v>
      </c>
      <c r="E15" s="406">
        <v>4230208226</v>
      </c>
      <c r="F15" s="88"/>
    </row>
    <row r="16" spans="1:6" s="72" customFormat="1" ht="25.5">
      <c r="A16" s="89" t="s">
        <v>363</v>
      </c>
      <c r="B16" s="90" t="s">
        <v>48</v>
      </c>
      <c r="C16" s="91"/>
      <c r="D16" s="406">
        <v>5000000000</v>
      </c>
      <c r="E16" s="406">
        <v>2000000000</v>
      </c>
      <c r="F16" s="88"/>
    </row>
    <row r="17" spans="1:6" s="72" customFormat="1" ht="25.5">
      <c r="A17" s="84" t="s">
        <v>364</v>
      </c>
      <c r="B17" s="86" t="s">
        <v>1</v>
      </c>
      <c r="C17" s="93"/>
      <c r="D17" s="408">
        <v>65832908788</v>
      </c>
      <c r="E17" s="408">
        <v>55701518727</v>
      </c>
      <c r="F17" s="88"/>
    </row>
    <row r="18" spans="1:6" s="72" customFormat="1" ht="25.5">
      <c r="A18" s="89" t="s">
        <v>365</v>
      </c>
      <c r="B18" s="90" t="s">
        <v>2</v>
      </c>
      <c r="C18" s="91"/>
      <c r="D18" s="406">
        <v>65832908788</v>
      </c>
      <c r="E18" s="406">
        <v>55701518727</v>
      </c>
      <c r="F18" s="88"/>
    </row>
    <row r="19" spans="1:6" s="72" customFormat="1" ht="25.5">
      <c r="A19" s="89" t="s">
        <v>293</v>
      </c>
      <c r="B19" s="90">
        <v>121.1</v>
      </c>
      <c r="C19" s="91"/>
      <c r="D19" s="406" t="s">
        <v>675</v>
      </c>
      <c r="E19" s="406" t="s">
        <v>675</v>
      </c>
      <c r="F19" s="88"/>
    </row>
    <row r="20" spans="1:6" s="72" customFormat="1" ht="25.5">
      <c r="A20" s="89" t="s">
        <v>294</v>
      </c>
      <c r="B20" s="90">
        <v>121.2</v>
      </c>
      <c r="C20" s="91"/>
      <c r="D20" s="406">
        <v>49831655068</v>
      </c>
      <c r="E20" s="406">
        <v>49700265007</v>
      </c>
      <c r="F20" s="88"/>
    </row>
    <row r="21" spans="1:6" s="72" customFormat="1" ht="25.5">
      <c r="A21" s="89" t="s">
        <v>295</v>
      </c>
      <c r="B21" s="90">
        <v>121.3</v>
      </c>
      <c r="C21" s="91"/>
      <c r="D21" s="406" t="s">
        <v>675</v>
      </c>
      <c r="E21" s="406" t="s">
        <v>675</v>
      </c>
      <c r="F21" s="88"/>
    </row>
    <row r="22" spans="1:6" s="72" customFormat="1" ht="25.5">
      <c r="A22" s="89" t="s">
        <v>296</v>
      </c>
      <c r="B22" s="90">
        <v>121.4</v>
      </c>
      <c r="C22" s="91"/>
      <c r="D22" s="406">
        <v>16001253720</v>
      </c>
      <c r="E22" s="406">
        <v>6001253720</v>
      </c>
      <c r="F22" s="88"/>
    </row>
    <row r="23" spans="1:6" s="72" customFormat="1" ht="25.5">
      <c r="A23" s="89" t="s">
        <v>366</v>
      </c>
      <c r="B23" s="90" t="s">
        <v>49</v>
      </c>
      <c r="C23" s="94"/>
      <c r="D23" s="406" t="s">
        <v>675</v>
      </c>
      <c r="E23" s="406" t="s">
        <v>675</v>
      </c>
      <c r="F23" s="88"/>
    </row>
    <row r="24" spans="1:6" s="72" customFormat="1" ht="25.5">
      <c r="A24" s="84" t="s">
        <v>367</v>
      </c>
      <c r="B24" s="96" t="s">
        <v>3</v>
      </c>
      <c r="C24" s="87"/>
      <c r="D24" s="408">
        <v>1257442080</v>
      </c>
      <c r="E24" s="408">
        <v>3243386483</v>
      </c>
      <c r="F24" s="88"/>
    </row>
    <row r="25" spans="1:6" s="72" customFormat="1" ht="25.5">
      <c r="A25" s="89" t="s">
        <v>368</v>
      </c>
      <c r="B25" s="90" t="s">
        <v>4</v>
      </c>
      <c r="C25" s="94"/>
      <c r="D25" s="406" t="s">
        <v>675</v>
      </c>
      <c r="E25" s="406">
        <v>1780800000</v>
      </c>
      <c r="F25" s="88"/>
    </row>
    <row r="26" spans="1:6" s="72" customFormat="1" ht="25.5">
      <c r="A26" s="89" t="s">
        <v>369</v>
      </c>
      <c r="B26" s="97" t="s">
        <v>252</v>
      </c>
      <c r="C26" s="94"/>
      <c r="D26" s="406" t="s">
        <v>675</v>
      </c>
      <c r="E26" s="406" t="s">
        <v>675</v>
      </c>
      <c r="F26" s="88"/>
    </row>
    <row r="27" spans="1:6" s="72" customFormat="1" ht="25.5">
      <c r="A27" s="89" t="s">
        <v>370</v>
      </c>
      <c r="B27" s="90" t="s">
        <v>50</v>
      </c>
      <c r="C27" s="91"/>
      <c r="D27" s="406">
        <v>1257442080</v>
      </c>
      <c r="E27" s="406">
        <v>1462586483</v>
      </c>
      <c r="F27" s="88"/>
    </row>
    <row r="28" spans="1:6" s="72" customFormat="1" ht="25.5">
      <c r="A28" s="89" t="s">
        <v>371</v>
      </c>
      <c r="B28" s="90" t="s">
        <v>51</v>
      </c>
      <c r="C28" s="91"/>
      <c r="D28" s="406" t="s">
        <v>675</v>
      </c>
      <c r="E28" s="406" t="s">
        <v>675</v>
      </c>
      <c r="F28" s="88"/>
    </row>
    <row r="29" spans="1:6" s="72" customFormat="1" ht="42" customHeight="1">
      <c r="A29" s="89" t="s">
        <v>372</v>
      </c>
      <c r="B29" s="90" t="s">
        <v>253</v>
      </c>
      <c r="C29" s="91"/>
      <c r="D29" s="406" t="s">
        <v>675</v>
      </c>
      <c r="E29" s="406" t="s">
        <v>675</v>
      </c>
      <c r="F29" s="88"/>
    </row>
    <row r="30" spans="1:6" s="72" customFormat="1" ht="25.5">
      <c r="A30" s="89" t="s">
        <v>373</v>
      </c>
      <c r="B30" s="90" t="s">
        <v>52</v>
      </c>
      <c r="C30" s="91"/>
      <c r="D30" s="406">
        <v>1257442080</v>
      </c>
      <c r="E30" s="406">
        <v>1462586483</v>
      </c>
      <c r="F30" s="88"/>
    </row>
    <row r="31" spans="1:6" s="72" customFormat="1" ht="25.5">
      <c r="A31" s="89" t="s">
        <v>374</v>
      </c>
      <c r="B31" s="90" t="s">
        <v>53</v>
      </c>
      <c r="C31" s="91"/>
      <c r="D31" s="406" t="s">
        <v>675</v>
      </c>
      <c r="E31" s="406" t="s">
        <v>675</v>
      </c>
      <c r="F31" s="88"/>
    </row>
    <row r="32" spans="1:6" s="72" customFormat="1" ht="25.5">
      <c r="A32" s="89" t="s">
        <v>375</v>
      </c>
      <c r="B32" s="90" t="s">
        <v>54</v>
      </c>
      <c r="C32" s="91"/>
      <c r="D32" s="406" t="s">
        <v>675</v>
      </c>
      <c r="E32" s="406" t="s">
        <v>675</v>
      </c>
      <c r="F32" s="88"/>
    </row>
    <row r="33" spans="1:6" s="72" customFormat="1" ht="25.5">
      <c r="A33" s="84" t="s">
        <v>376</v>
      </c>
      <c r="B33" s="86" t="s">
        <v>55</v>
      </c>
      <c r="C33" s="93"/>
      <c r="D33" s="408">
        <v>80243013718</v>
      </c>
      <c r="E33" s="408">
        <v>65175113436</v>
      </c>
      <c r="F33" s="88"/>
    </row>
    <row r="34" spans="1:6" s="72" customFormat="1" ht="25.5">
      <c r="A34" s="84" t="s">
        <v>377</v>
      </c>
      <c r="B34" s="86" t="s">
        <v>56</v>
      </c>
      <c r="C34" s="93"/>
      <c r="D34" s="408" t="s">
        <v>675</v>
      </c>
      <c r="E34" s="408" t="s">
        <v>675</v>
      </c>
      <c r="F34" s="88"/>
    </row>
    <row r="35" spans="1:6" s="72" customFormat="1" ht="25.5">
      <c r="A35" s="89" t="s">
        <v>378</v>
      </c>
      <c r="B35" s="90" t="s">
        <v>6</v>
      </c>
      <c r="C35" s="91"/>
      <c r="D35" s="406" t="s">
        <v>675</v>
      </c>
      <c r="E35" s="406" t="s">
        <v>675</v>
      </c>
      <c r="F35" s="88"/>
    </row>
    <row r="36" spans="1:6" s="72" customFormat="1" ht="25.5">
      <c r="A36" s="89" t="s">
        <v>379</v>
      </c>
      <c r="B36" s="90" t="s">
        <v>7</v>
      </c>
      <c r="C36" s="91"/>
      <c r="D36" s="406" t="s">
        <v>675</v>
      </c>
      <c r="E36" s="406" t="s">
        <v>675</v>
      </c>
      <c r="F36" s="88"/>
    </row>
    <row r="37" spans="1:6" s="72" customFormat="1" ht="51">
      <c r="A37" s="89" t="s">
        <v>380</v>
      </c>
      <c r="B37" s="90" t="s">
        <v>57</v>
      </c>
      <c r="C37" s="91"/>
      <c r="D37" s="406" t="s">
        <v>675</v>
      </c>
      <c r="E37" s="409" t="s">
        <v>675</v>
      </c>
      <c r="F37" s="88"/>
    </row>
    <row r="38" spans="1:6" s="72" customFormat="1" ht="25.5">
      <c r="A38" s="89" t="s">
        <v>381</v>
      </c>
      <c r="B38" s="90" t="s">
        <v>8</v>
      </c>
      <c r="C38" s="91"/>
      <c r="D38" s="409">
        <v>11957576</v>
      </c>
      <c r="E38" s="409">
        <v>21301766</v>
      </c>
      <c r="F38" s="88"/>
    </row>
    <row r="39" spans="1:6" s="72" customFormat="1" ht="25.5">
      <c r="A39" s="89" t="s">
        <v>382</v>
      </c>
      <c r="B39" s="90" t="s">
        <v>9</v>
      </c>
      <c r="C39" s="91"/>
      <c r="D39" s="406" t="s">
        <v>675</v>
      </c>
      <c r="E39" s="406" t="s">
        <v>675</v>
      </c>
      <c r="F39" s="88"/>
    </row>
    <row r="40" spans="1:6" s="72" customFormat="1" ht="25.5">
      <c r="A40" s="89" t="s">
        <v>383</v>
      </c>
      <c r="B40" s="90" t="s">
        <v>58</v>
      </c>
      <c r="C40" s="91"/>
      <c r="D40" s="406">
        <v>173716437</v>
      </c>
      <c r="E40" s="406">
        <v>146749312</v>
      </c>
      <c r="F40" s="88"/>
    </row>
    <row r="41" spans="1:6" s="72" customFormat="1" ht="25.5">
      <c r="A41" s="89" t="s">
        <v>384</v>
      </c>
      <c r="B41" s="90" t="s">
        <v>59</v>
      </c>
      <c r="C41" s="91"/>
      <c r="D41" s="406">
        <v>302251368</v>
      </c>
      <c r="E41" s="406">
        <v>3070560000</v>
      </c>
      <c r="F41" s="88"/>
    </row>
    <row r="42" spans="1:6" s="72" customFormat="1" ht="25.5">
      <c r="A42" s="89" t="s">
        <v>385</v>
      </c>
      <c r="B42" s="90" t="s">
        <v>10</v>
      </c>
      <c r="C42" s="91"/>
      <c r="D42" s="406">
        <v>10280612</v>
      </c>
      <c r="E42" s="406">
        <v>104</v>
      </c>
      <c r="F42" s="88"/>
    </row>
    <row r="43" spans="1:6" s="72" customFormat="1" ht="25.5">
      <c r="A43" s="89" t="s">
        <v>386</v>
      </c>
      <c r="B43" s="90" t="s">
        <v>60</v>
      </c>
      <c r="C43" s="91"/>
      <c r="D43" s="406">
        <v>116771893</v>
      </c>
      <c r="E43" s="406">
        <v>118562587</v>
      </c>
      <c r="F43" s="88"/>
    </row>
    <row r="44" spans="1:6" s="72" customFormat="1" ht="25.5">
      <c r="A44" s="89" t="s">
        <v>387</v>
      </c>
      <c r="B44" s="90" t="s">
        <v>61</v>
      </c>
      <c r="C44" s="91"/>
      <c r="D44" s="406" t="s">
        <v>675</v>
      </c>
      <c r="E44" s="406" t="s">
        <v>675</v>
      </c>
      <c r="F44" s="88"/>
    </row>
    <row r="45" spans="1:6" s="72" customFormat="1" ht="25.5">
      <c r="A45" s="84" t="s">
        <v>388</v>
      </c>
      <c r="B45" s="86" t="s">
        <v>5</v>
      </c>
      <c r="C45" s="93"/>
      <c r="D45" s="408">
        <v>614977886</v>
      </c>
      <c r="E45" s="408">
        <v>3357173769</v>
      </c>
      <c r="F45" s="88"/>
    </row>
    <row r="46" spans="1:6" s="72" customFormat="1" ht="38.25">
      <c r="A46" s="84" t="s">
        <v>389</v>
      </c>
      <c r="B46" s="86" t="s">
        <v>11</v>
      </c>
      <c r="C46" s="93"/>
      <c r="D46" s="408">
        <v>79628035832</v>
      </c>
      <c r="E46" s="408">
        <v>61817939667</v>
      </c>
      <c r="F46" s="88"/>
    </row>
    <row r="47" spans="1:6" s="72" customFormat="1" ht="25.5">
      <c r="A47" s="89" t="s">
        <v>390</v>
      </c>
      <c r="B47" s="90" t="s">
        <v>12</v>
      </c>
      <c r="C47" s="91"/>
      <c r="D47" s="406">
        <v>70687528700</v>
      </c>
      <c r="E47" s="406">
        <v>55189735000</v>
      </c>
      <c r="F47" s="88"/>
    </row>
    <row r="48" spans="1:6" s="72" customFormat="1" ht="25.5">
      <c r="A48" s="89" t="s">
        <v>391</v>
      </c>
      <c r="B48" s="90" t="s">
        <v>13</v>
      </c>
      <c r="C48" s="91"/>
      <c r="D48" s="406">
        <v>1139770646900</v>
      </c>
      <c r="E48" s="406">
        <v>1111594936300</v>
      </c>
      <c r="F48" s="88"/>
    </row>
    <row r="49" spans="1:6" s="72" customFormat="1" ht="25.5">
      <c r="A49" s="89" t="s">
        <v>392</v>
      </c>
      <c r="B49" s="90" t="s">
        <v>62</v>
      </c>
      <c r="C49" s="91"/>
      <c r="D49" s="406">
        <v>-1069083118200</v>
      </c>
      <c r="E49" s="406">
        <v>-1056405201300</v>
      </c>
      <c r="F49" s="88"/>
    </row>
    <row r="50" spans="1:6" s="72" customFormat="1" ht="25.5">
      <c r="A50" s="89" t="s">
        <v>393</v>
      </c>
      <c r="B50" s="90" t="s">
        <v>63</v>
      </c>
      <c r="C50" s="91"/>
      <c r="D50" s="406">
        <v>2440252903</v>
      </c>
      <c r="E50" s="406">
        <v>525344875</v>
      </c>
      <c r="F50" s="88"/>
    </row>
    <row r="51" spans="1:6" s="72" customFormat="1" ht="25.5">
      <c r="A51" s="89" t="s">
        <v>394</v>
      </c>
      <c r="B51" s="90" t="s">
        <v>14</v>
      </c>
      <c r="C51" s="91"/>
      <c r="D51" s="406">
        <v>6500254229</v>
      </c>
      <c r="E51" s="406">
        <v>6102859792</v>
      </c>
      <c r="F51" s="88"/>
    </row>
    <row r="52" spans="1:6" s="72" customFormat="1" ht="38.25">
      <c r="A52" s="84" t="s">
        <v>395</v>
      </c>
      <c r="B52" s="86" t="s">
        <v>15</v>
      </c>
      <c r="C52" s="93"/>
      <c r="D52" s="410">
        <v>11264.79</v>
      </c>
      <c r="E52" s="410">
        <v>11200.98</v>
      </c>
      <c r="F52" s="88"/>
    </row>
    <row r="53" spans="1:6" s="72" customFormat="1" ht="25.5">
      <c r="A53" s="84" t="s">
        <v>396</v>
      </c>
      <c r="B53" s="86" t="s">
        <v>64</v>
      </c>
      <c r="C53" s="93"/>
      <c r="D53" s="410" t="s">
        <v>675</v>
      </c>
      <c r="E53" s="410" t="s">
        <v>675</v>
      </c>
      <c r="F53" s="88"/>
    </row>
    <row r="54" spans="1:6" s="72" customFormat="1" ht="28.5" customHeight="1">
      <c r="A54" s="89" t="s">
        <v>397</v>
      </c>
      <c r="B54" s="90" t="s">
        <v>65</v>
      </c>
      <c r="C54" s="91"/>
      <c r="D54" s="411" t="s">
        <v>675</v>
      </c>
      <c r="E54" s="411" t="s">
        <v>675</v>
      </c>
      <c r="F54" s="88"/>
    </row>
    <row r="55" spans="1:6" s="72" customFormat="1" ht="38.25">
      <c r="A55" s="89" t="s">
        <v>398</v>
      </c>
      <c r="B55" s="90" t="s">
        <v>66</v>
      </c>
      <c r="C55" s="91"/>
      <c r="D55" s="411" t="s">
        <v>675</v>
      </c>
      <c r="E55" s="411" t="s">
        <v>675</v>
      </c>
      <c r="F55" s="88"/>
    </row>
    <row r="56" spans="1:6" s="72" customFormat="1" ht="29.25" customHeight="1">
      <c r="A56" s="84" t="s">
        <v>399</v>
      </c>
      <c r="B56" s="86" t="s">
        <v>67</v>
      </c>
      <c r="C56" s="93"/>
      <c r="D56" s="410" t="s">
        <v>675</v>
      </c>
      <c r="E56" s="410" t="s">
        <v>675</v>
      </c>
      <c r="F56" s="88"/>
    </row>
    <row r="57" spans="1:6" s="72" customFormat="1" ht="25.5">
      <c r="A57" s="89" t="s">
        <v>400</v>
      </c>
      <c r="B57" s="90" t="s">
        <v>68</v>
      </c>
      <c r="C57" s="91"/>
      <c r="D57" s="411" t="s">
        <v>675</v>
      </c>
      <c r="E57" s="411" t="s">
        <v>675</v>
      </c>
      <c r="F57" s="88"/>
    </row>
    <row r="58" spans="1:6" s="72" customFormat="1" ht="25.5">
      <c r="A58" s="89" t="s">
        <v>401</v>
      </c>
      <c r="B58" s="90" t="s">
        <v>69</v>
      </c>
      <c r="C58" s="91"/>
      <c r="D58" s="411" t="s">
        <v>675</v>
      </c>
      <c r="E58" s="411" t="s">
        <v>675</v>
      </c>
      <c r="F58" s="88"/>
    </row>
    <row r="59" spans="1:6" s="72" customFormat="1" ht="25.5">
      <c r="A59" s="89" t="s">
        <v>402</v>
      </c>
      <c r="B59" s="90" t="s">
        <v>70</v>
      </c>
      <c r="C59" s="91"/>
      <c r="D59" s="411" t="s">
        <v>675</v>
      </c>
      <c r="E59" s="411" t="s">
        <v>675</v>
      </c>
      <c r="F59" s="88"/>
    </row>
    <row r="60" spans="1:6" s="72" customFormat="1" ht="25.5">
      <c r="A60" s="89" t="s">
        <v>403</v>
      </c>
      <c r="B60" s="90" t="s">
        <v>71</v>
      </c>
      <c r="C60" s="91"/>
      <c r="D60" s="412">
        <v>7068752.8700000001</v>
      </c>
      <c r="E60" s="411">
        <v>5518973.5</v>
      </c>
      <c r="F60" s="88"/>
    </row>
    <row r="61" spans="1:6" s="72" customFormat="1">
      <c r="A61" s="163"/>
      <c r="B61" s="164"/>
      <c r="C61" s="35"/>
      <c r="D61" s="165"/>
      <c r="E61" s="165"/>
    </row>
    <row r="62" spans="1:6" s="72" customFormat="1">
      <c r="A62" s="99"/>
      <c r="B62" s="67"/>
      <c r="C62" s="67"/>
      <c r="D62" s="100"/>
      <c r="E62" s="100"/>
    </row>
    <row r="63" spans="1:6" s="72" customFormat="1">
      <c r="A63" s="74" t="s">
        <v>178</v>
      </c>
      <c r="B63" s="75"/>
      <c r="C63" s="76"/>
      <c r="D63" s="77" t="s">
        <v>179</v>
      </c>
      <c r="E63" s="77"/>
    </row>
    <row r="64" spans="1:6" s="72" customFormat="1">
      <c r="A64" s="166" t="s">
        <v>180</v>
      </c>
      <c r="B64" s="75"/>
      <c r="C64" s="76"/>
      <c r="D64" s="167" t="s">
        <v>181</v>
      </c>
      <c r="E64" s="167"/>
    </row>
    <row r="65" spans="1:5" s="72" customFormat="1">
      <c r="A65" s="75"/>
      <c r="B65" s="75"/>
      <c r="C65" s="76"/>
      <c r="D65" s="76"/>
      <c r="E65" s="76"/>
    </row>
    <row r="66" spans="1:5" s="72" customFormat="1">
      <c r="A66" s="75"/>
      <c r="B66" s="75"/>
      <c r="C66" s="76"/>
      <c r="D66" s="76"/>
      <c r="E66" s="76"/>
    </row>
    <row r="67" spans="1:5" s="72" customFormat="1">
      <c r="A67" s="75"/>
      <c r="B67" s="75"/>
      <c r="C67" s="76"/>
      <c r="D67" s="76"/>
      <c r="E67" s="76"/>
    </row>
    <row r="68" spans="1:5" s="72" customFormat="1">
      <c r="A68" s="75"/>
      <c r="B68" s="75"/>
      <c r="C68" s="76"/>
      <c r="D68" s="76"/>
      <c r="E68" s="76"/>
    </row>
    <row r="69" spans="1:5" s="72" customFormat="1">
      <c r="A69" s="75"/>
      <c r="B69" s="75"/>
      <c r="C69" s="76"/>
      <c r="D69" s="76"/>
      <c r="E69" s="76"/>
    </row>
    <row r="70" spans="1:5" s="72" customFormat="1">
      <c r="A70" s="75"/>
      <c r="B70" s="75"/>
      <c r="C70" s="76"/>
      <c r="D70" s="76"/>
      <c r="E70" s="76"/>
    </row>
    <row r="71" spans="1:5" s="72" customFormat="1">
      <c r="A71" s="79"/>
      <c r="B71" s="79"/>
      <c r="C71" s="76"/>
      <c r="D71" s="80"/>
      <c r="E71" s="80"/>
    </row>
    <row r="72" spans="1:5" s="72" customFormat="1">
      <c r="A72" s="74" t="s">
        <v>241</v>
      </c>
      <c r="B72" s="75"/>
      <c r="C72" s="76"/>
      <c r="D72" s="169" t="s">
        <v>502</v>
      </c>
      <c r="E72" s="77"/>
    </row>
    <row r="73" spans="1:5" s="72" customFormat="1">
      <c r="A73" s="74" t="s">
        <v>503</v>
      </c>
      <c r="B73" s="75"/>
      <c r="C73" s="76"/>
      <c r="D73" s="77"/>
      <c r="E73" s="77"/>
    </row>
    <row r="74" spans="1:5" s="72" customFormat="1">
      <c r="A74" s="72" t="s">
        <v>242</v>
      </c>
      <c r="B74" s="75"/>
      <c r="C74" s="76"/>
      <c r="D74" s="76"/>
      <c r="E74" s="76"/>
    </row>
    <row r="75" spans="1:5" s="72" customFormat="1">
      <c r="A75" s="73"/>
      <c r="B75" s="73"/>
      <c r="E75" s="82"/>
    </row>
    <row r="76" spans="1:5" s="72" customFormat="1">
      <c r="A76" s="73"/>
      <c r="B76" s="73"/>
      <c r="E76" s="82"/>
    </row>
    <row r="77" spans="1:5" s="72" customFormat="1">
      <c r="A77" s="459"/>
      <c r="B77" s="459"/>
      <c r="C77" s="168"/>
      <c r="D77" s="459"/>
      <c r="E77" s="459"/>
    </row>
    <row r="78" spans="1:5" s="72" customFormat="1">
      <c r="A78" s="457"/>
      <c r="B78" s="457"/>
      <c r="C78" s="109"/>
      <c r="D78" s="457"/>
      <c r="E78" s="457"/>
    </row>
    <row r="79" spans="1:5" s="72" customFormat="1" ht="13.15" customHeight="1">
      <c r="A79" s="458"/>
      <c r="B79" s="458"/>
      <c r="C79" s="110"/>
      <c r="D79" s="456"/>
      <c r="E79" s="456"/>
    </row>
    <row r="80" spans="1:5" s="72" customFormat="1"/>
    <row r="81" s="72" customFormat="1"/>
    <row r="82" s="72" customFormat="1"/>
    <row r="83" s="72" customFormat="1"/>
    <row r="84" s="72" customFormat="1"/>
    <row r="85" s="72" customFormat="1"/>
    <row r="86" s="72" customFormat="1"/>
    <row r="87" s="72" customFormat="1"/>
    <row r="88" s="72" customFormat="1"/>
    <row r="89" s="72" customFormat="1"/>
    <row r="90" s="72" customFormat="1"/>
    <row r="91" s="72" customFormat="1"/>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J75"/>
  <sheetViews>
    <sheetView view="pageBreakPreview" topLeftCell="A42" zoomScale="85" zoomScaleNormal="100" zoomScaleSheetLayoutView="85" workbookViewId="0">
      <selection activeCell="A6" sqref="A1:XFD1048576"/>
    </sheetView>
  </sheetViews>
  <sheetFormatPr defaultRowHeight="15"/>
  <cols>
    <col min="1" max="1" width="9.28515625" style="112" bestFit="1" customWidth="1"/>
    <col min="2" max="2" width="50" style="112" customWidth="1"/>
    <col min="3" max="3" width="13.5703125" style="112" customWidth="1"/>
    <col min="4" max="4" width="22.5703125" style="138" customWidth="1"/>
    <col min="5" max="5" width="22" style="138" customWidth="1"/>
    <col min="6" max="6" width="23.5703125" style="117" customWidth="1"/>
    <col min="7" max="7" width="18" style="112" hidden="1" customWidth="1"/>
    <col min="8" max="8" width="18.85546875" style="112" hidden="1" customWidth="1"/>
    <col min="9" max="9" width="0" style="112" hidden="1" customWidth="1"/>
    <col min="10" max="10" width="11.7109375" style="112" bestFit="1" customWidth="1"/>
    <col min="11" max="16384" width="9.140625" style="112"/>
  </cols>
  <sheetData>
    <row r="1" spans="1:9" ht="23.25" customHeight="1">
      <c r="A1" s="536" t="s">
        <v>596</v>
      </c>
      <c r="B1" s="536"/>
      <c r="C1" s="536"/>
      <c r="D1" s="536"/>
      <c r="E1" s="536"/>
      <c r="F1" s="536"/>
    </row>
    <row r="2" spans="1:9" ht="25.5" customHeight="1">
      <c r="A2" s="537" t="s">
        <v>597</v>
      </c>
      <c r="B2" s="537"/>
      <c r="C2" s="537"/>
      <c r="D2" s="537"/>
      <c r="E2" s="537"/>
      <c r="F2" s="537"/>
    </row>
    <row r="3" spans="1:9" ht="15" customHeight="1">
      <c r="A3" s="454" t="s">
        <v>288</v>
      </c>
      <c r="B3" s="454"/>
      <c r="C3" s="454"/>
      <c r="D3" s="454"/>
      <c r="E3" s="454"/>
      <c r="F3" s="454"/>
    </row>
    <row r="4" spans="1:9">
      <c r="A4" s="454"/>
      <c r="B4" s="454"/>
      <c r="C4" s="454"/>
      <c r="D4" s="454"/>
      <c r="E4" s="454"/>
      <c r="F4" s="454"/>
    </row>
    <row r="5" spans="1:9">
      <c r="A5" s="464" t="str">
        <f>'ngay thang'!B12</f>
        <v>Tại ngày 28 tháng 02 năm 2020/As at 28 February 2021</v>
      </c>
      <c r="B5" s="464"/>
      <c r="C5" s="464"/>
      <c r="D5" s="464"/>
      <c r="E5" s="464"/>
      <c r="F5" s="464"/>
    </row>
    <row r="6" spans="1:9">
      <c r="A6" s="442"/>
      <c r="B6" s="442"/>
      <c r="C6" s="442"/>
      <c r="D6" s="442"/>
      <c r="E6" s="442"/>
      <c r="F6" s="114"/>
    </row>
    <row r="7" spans="1:9" ht="30" customHeight="1">
      <c r="A7" s="446" t="s">
        <v>249</v>
      </c>
      <c r="B7" s="446"/>
      <c r="C7" s="446" t="s">
        <v>318</v>
      </c>
      <c r="D7" s="446"/>
      <c r="E7" s="446"/>
      <c r="F7" s="446"/>
    </row>
    <row r="8" spans="1:9" ht="30" customHeight="1">
      <c r="A8" s="446" t="s">
        <v>247</v>
      </c>
      <c r="B8" s="446"/>
      <c r="C8" s="446" t="s">
        <v>500</v>
      </c>
      <c r="D8" s="446"/>
      <c r="E8" s="446"/>
      <c r="F8" s="446"/>
    </row>
    <row r="9" spans="1:9" ht="30" customHeight="1">
      <c r="A9" s="444" t="s">
        <v>246</v>
      </c>
      <c r="B9" s="444"/>
      <c r="C9" s="444" t="s">
        <v>248</v>
      </c>
      <c r="D9" s="444"/>
      <c r="E9" s="444"/>
      <c r="F9" s="444"/>
    </row>
    <row r="10" spans="1:9" ht="30" customHeight="1">
      <c r="A10" s="444" t="s">
        <v>250</v>
      </c>
      <c r="B10" s="444"/>
      <c r="C10" s="444" t="str">
        <f>'ngay thang'!B14</f>
        <v>Ngày 04 tháng 03 năm 2021
04 March 2021</v>
      </c>
      <c r="D10" s="444"/>
      <c r="E10" s="444"/>
      <c r="F10" s="444"/>
    </row>
    <row r="11" spans="1:9" ht="19.5" customHeight="1">
      <c r="A11" s="440"/>
      <c r="B11" s="440"/>
      <c r="C11" s="440"/>
      <c r="D11" s="440"/>
      <c r="E11" s="440"/>
      <c r="F11" s="440"/>
    </row>
    <row r="12" spans="1:9" ht="21.75" customHeight="1">
      <c r="A12" s="115" t="s">
        <v>289</v>
      </c>
      <c r="D12" s="116"/>
      <c r="E12" s="116"/>
    </row>
    <row r="13" spans="1:9" ht="53.25" customHeight="1">
      <c r="A13" s="118" t="s">
        <v>201</v>
      </c>
      <c r="B13" s="118" t="s">
        <v>202</v>
      </c>
      <c r="C13" s="118" t="s">
        <v>203</v>
      </c>
      <c r="D13" s="83" t="s">
        <v>312</v>
      </c>
      <c r="E13" s="119" t="s">
        <v>313</v>
      </c>
      <c r="F13" s="120" t="s">
        <v>236</v>
      </c>
      <c r="H13" s="121" t="s">
        <v>239</v>
      </c>
      <c r="I13" s="121"/>
    </row>
    <row r="14" spans="1:9" s="56" customFormat="1" ht="25.5">
      <c r="A14" s="42" t="s">
        <v>46</v>
      </c>
      <c r="B14" s="43" t="s">
        <v>254</v>
      </c>
      <c r="C14" s="39" t="s">
        <v>88</v>
      </c>
      <c r="D14" s="182"/>
      <c r="E14" s="44"/>
      <c r="F14" s="176"/>
    </row>
    <row r="15" spans="1:9" s="56" customFormat="1" ht="25.5">
      <c r="A15" s="42" t="s">
        <v>89</v>
      </c>
      <c r="B15" s="39" t="s">
        <v>404</v>
      </c>
      <c r="C15" s="39" t="s">
        <v>90</v>
      </c>
      <c r="D15" s="183">
        <v>13152662850</v>
      </c>
      <c r="E15" s="45">
        <v>6230208226</v>
      </c>
      <c r="F15" s="46">
        <v>2.3737950828066263</v>
      </c>
    </row>
    <row r="16" spans="1:9" s="56" customFormat="1" ht="25.5">
      <c r="A16" s="42"/>
      <c r="B16" s="47" t="s">
        <v>598</v>
      </c>
      <c r="C16" s="39" t="s">
        <v>91</v>
      </c>
      <c r="D16" s="183">
        <v>5000000000</v>
      </c>
      <c r="E16" s="183">
        <v>2000000000</v>
      </c>
      <c r="F16" s="46" t="s">
        <v>599</v>
      </c>
    </row>
    <row r="17" spans="1:6" s="56" customFormat="1" ht="25.5">
      <c r="A17" s="42"/>
      <c r="B17" s="47" t="s">
        <v>405</v>
      </c>
      <c r="C17" s="39" t="s">
        <v>92</v>
      </c>
      <c r="D17" s="183">
        <v>8152662850</v>
      </c>
      <c r="E17" s="45">
        <v>4230208226</v>
      </c>
      <c r="F17" s="46">
        <v>3.2087315927955422</v>
      </c>
    </row>
    <row r="18" spans="1:6" s="56" customFormat="1" ht="25.5">
      <c r="A18" s="42" t="s">
        <v>93</v>
      </c>
      <c r="B18" s="39" t="s">
        <v>407</v>
      </c>
      <c r="C18" s="39" t="s">
        <v>94</v>
      </c>
      <c r="D18" s="183">
        <v>65832908788</v>
      </c>
      <c r="E18" s="45">
        <v>55701518727</v>
      </c>
      <c r="F18" s="46">
        <v>1.4672357368180913</v>
      </c>
    </row>
    <row r="19" spans="1:6" s="56" customFormat="1" ht="25.5">
      <c r="A19" s="42"/>
      <c r="B19" s="47" t="s">
        <v>408</v>
      </c>
      <c r="C19" s="39" t="s">
        <v>95</v>
      </c>
      <c r="D19" s="183"/>
      <c r="E19" s="45"/>
      <c r="F19" s="46" t="s">
        <v>599</v>
      </c>
    </row>
    <row r="20" spans="1:6" s="56" customFormat="1" ht="25.5">
      <c r="A20" s="42"/>
      <c r="B20" s="47" t="s">
        <v>409</v>
      </c>
      <c r="C20" s="39" t="s">
        <v>96</v>
      </c>
      <c r="D20" s="183">
        <v>49831655068</v>
      </c>
      <c r="E20" s="45">
        <v>49700265007</v>
      </c>
      <c r="F20" s="46">
        <v>1.5161971243219936</v>
      </c>
    </row>
    <row r="21" spans="1:6" s="56" customFormat="1" ht="25.5">
      <c r="A21" s="42"/>
      <c r="B21" s="47" t="s">
        <v>410</v>
      </c>
      <c r="C21" s="39" t="s">
        <v>183</v>
      </c>
      <c r="D21" s="183">
        <v>16001253720</v>
      </c>
      <c r="E21" s="45">
        <v>6001253720</v>
      </c>
      <c r="F21" s="46">
        <v>1.3331652088219841</v>
      </c>
    </row>
    <row r="22" spans="1:6" s="56" customFormat="1" ht="25.5">
      <c r="A22" s="42"/>
      <c r="B22" s="47" t="s">
        <v>297</v>
      </c>
      <c r="C22" s="39" t="s">
        <v>184</v>
      </c>
      <c r="D22" s="183"/>
      <c r="E22" s="45"/>
      <c r="F22" s="46" t="s">
        <v>599</v>
      </c>
    </row>
    <row r="23" spans="1:6" s="56" customFormat="1" ht="25.5">
      <c r="A23" s="42" t="s">
        <v>97</v>
      </c>
      <c r="B23" s="47" t="s">
        <v>630</v>
      </c>
      <c r="C23" s="39"/>
      <c r="D23" s="183"/>
      <c r="E23" s="45"/>
      <c r="F23" s="46"/>
    </row>
    <row r="24" spans="1:6" s="56" customFormat="1" ht="25.5">
      <c r="A24" s="42" t="s">
        <v>99</v>
      </c>
      <c r="B24" s="39" t="s">
        <v>411</v>
      </c>
      <c r="C24" s="39" t="s">
        <v>98</v>
      </c>
      <c r="D24" s="183">
        <v>1055092764</v>
      </c>
      <c r="E24" s="45">
        <v>1314015251</v>
      </c>
      <c r="F24" s="46">
        <v>1.3407793680762221</v>
      </c>
    </row>
    <row r="25" spans="1:6" s="56" customFormat="1" ht="25.5">
      <c r="A25" s="42" t="s">
        <v>101</v>
      </c>
      <c r="B25" s="39" t="s">
        <v>412</v>
      </c>
      <c r="C25" s="39" t="s">
        <v>100</v>
      </c>
      <c r="D25" s="183">
        <v>202349316</v>
      </c>
      <c r="E25" s="45">
        <v>148571232</v>
      </c>
      <c r="F25" s="46">
        <v>0.48616048386968119</v>
      </c>
    </row>
    <row r="26" spans="1:6" s="56" customFormat="1" ht="25.5">
      <c r="A26" s="42" t="s">
        <v>103</v>
      </c>
      <c r="B26" s="39" t="s">
        <v>629</v>
      </c>
      <c r="C26" s="39"/>
      <c r="D26" s="183"/>
      <c r="E26" s="45"/>
      <c r="F26" s="46"/>
    </row>
    <row r="27" spans="1:6" s="56" customFormat="1" ht="25.5">
      <c r="A27" s="42" t="s">
        <v>105</v>
      </c>
      <c r="B27" s="39" t="s">
        <v>413</v>
      </c>
      <c r="C27" s="39" t="s">
        <v>102</v>
      </c>
      <c r="D27" s="183"/>
      <c r="E27" s="45"/>
      <c r="F27" s="46" t="s">
        <v>599</v>
      </c>
    </row>
    <row r="28" spans="1:6" s="57" customFormat="1" ht="25.5">
      <c r="A28" s="42"/>
      <c r="B28" s="47" t="s">
        <v>414</v>
      </c>
      <c r="C28" s="39" t="s">
        <v>255</v>
      </c>
      <c r="D28" s="183"/>
      <c r="E28" s="45"/>
      <c r="F28" s="46" t="s">
        <v>599</v>
      </c>
    </row>
    <row r="29" spans="1:6" s="57" customFormat="1" ht="25.5">
      <c r="A29" s="42"/>
      <c r="B29" s="47" t="s">
        <v>256</v>
      </c>
      <c r="C29" s="39" t="s">
        <v>257</v>
      </c>
      <c r="D29" s="183"/>
      <c r="E29" s="45"/>
      <c r="F29" s="46" t="s">
        <v>599</v>
      </c>
    </row>
    <row r="30" spans="1:6" s="56" customFormat="1" ht="25.5">
      <c r="A30" s="42" t="s">
        <v>107</v>
      </c>
      <c r="B30" s="39" t="s">
        <v>415</v>
      </c>
      <c r="C30" s="39" t="s">
        <v>104</v>
      </c>
      <c r="D30" s="183"/>
      <c r="E30" s="45">
        <v>1780800000</v>
      </c>
      <c r="F30" s="46" t="s">
        <v>599</v>
      </c>
    </row>
    <row r="31" spans="1:6" s="56" customFormat="1" ht="25.5">
      <c r="A31" s="42" t="s">
        <v>600</v>
      </c>
      <c r="B31" s="39" t="s">
        <v>416</v>
      </c>
      <c r="C31" s="39" t="s">
        <v>106</v>
      </c>
      <c r="D31" s="183"/>
      <c r="E31" s="45"/>
      <c r="F31" s="46" t="s">
        <v>599</v>
      </c>
    </row>
    <row r="32" spans="1:6" s="58" customFormat="1" ht="25.5">
      <c r="A32" s="48" t="s">
        <v>601</v>
      </c>
      <c r="B32" s="43" t="s">
        <v>258</v>
      </c>
      <c r="C32" s="43" t="s">
        <v>108</v>
      </c>
      <c r="D32" s="184">
        <v>80243013718</v>
      </c>
      <c r="E32" s="49">
        <v>65175113436</v>
      </c>
      <c r="F32" s="46">
        <v>1.5091412264666653</v>
      </c>
    </row>
    <row r="33" spans="1:10" s="56" customFormat="1" ht="25.5">
      <c r="A33" s="48" t="s">
        <v>56</v>
      </c>
      <c r="B33" s="43" t="s">
        <v>259</v>
      </c>
      <c r="C33" s="39" t="s">
        <v>109</v>
      </c>
      <c r="D33" s="183"/>
      <c r="E33" s="45"/>
      <c r="F33" s="46" t="s">
        <v>599</v>
      </c>
    </row>
    <row r="34" spans="1:10" s="56" customFormat="1" ht="38.25">
      <c r="A34" s="48" t="s">
        <v>110</v>
      </c>
      <c r="B34" s="43" t="s">
        <v>602</v>
      </c>
      <c r="C34" s="39"/>
      <c r="D34" s="183"/>
      <c r="E34" s="45"/>
      <c r="F34" s="46"/>
    </row>
    <row r="35" spans="1:10" s="56" customFormat="1" ht="38.25" customHeight="1">
      <c r="A35" s="48" t="s">
        <v>112</v>
      </c>
      <c r="B35" s="43" t="s">
        <v>417</v>
      </c>
      <c r="C35" s="43" t="s">
        <v>111</v>
      </c>
      <c r="D35" s="184"/>
      <c r="E35" s="49"/>
      <c r="F35" s="46" t="s">
        <v>599</v>
      </c>
    </row>
    <row r="36" spans="1:10" s="56" customFormat="1" ht="25.5">
      <c r="A36" s="42"/>
      <c r="B36" s="47" t="s">
        <v>631</v>
      </c>
      <c r="C36" s="39" t="s">
        <v>243</v>
      </c>
      <c r="D36" s="183"/>
      <c r="E36" s="45"/>
      <c r="F36" s="46" t="s">
        <v>599</v>
      </c>
    </row>
    <row r="37" spans="1:10" s="56" customFormat="1" ht="25.5">
      <c r="A37" s="42"/>
      <c r="B37" s="47" t="s">
        <v>418</v>
      </c>
      <c r="C37" s="39" t="s">
        <v>260</v>
      </c>
      <c r="D37" s="183"/>
      <c r="E37" s="45"/>
      <c r="F37" s="46" t="s">
        <v>599</v>
      </c>
    </row>
    <row r="38" spans="1:10" s="56" customFormat="1" ht="25.5">
      <c r="A38" s="48" t="s">
        <v>114</v>
      </c>
      <c r="B38" s="43" t="s">
        <v>419</v>
      </c>
      <c r="C38" s="43" t="s">
        <v>113</v>
      </c>
      <c r="D38" s="184">
        <v>614977886</v>
      </c>
      <c r="E38" s="49">
        <v>3357173769</v>
      </c>
      <c r="F38" s="46">
        <v>1.0546079730811291</v>
      </c>
    </row>
    <row r="39" spans="1:10" s="56" customFormat="1" ht="25.5">
      <c r="A39" s="42"/>
      <c r="B39" s="39" t="s">
        <v>420</v>
      </c>
      <c r="C39" s="39" t="s">
        <v>244</v>
      </c>
      <c r="D39" s="183">
        <v>10280612</v>
      </c>
      <c r="E39" s="45">
        <v>104</v>
      </c>
      <c r="F39" s="46">
        <v>98852.038461538468</v>
      </c>
    </row>
    <row r="40" spans="1:10" s="56" customFormat="1" ht="25.5">
      <c r="A40" s="42"/>
      <c r="B40" s="39" t="s">
        <v>421</v>
      </c>
      <c r="C40" s="39" t="s">
        <v>245</v>
      </c>
      <c r="D40" s="183">
        <v>302251368</v>
      </c>
      <c r="E40" s="45">
        <v>3070560000</v>
      </c>
      <c r="F40" s="46">
        <v>0.82315251831350145</v>
      </c>
    </row>
    <row r="41" spans="1:10" s="56" customFormat="1" ht="25.5">
      <c r="A41" s="42"/>
      <c r="B41" s="39" t="s">
        <v>298</v>
      </c>
      <c r="C41" s="39" t="s">
        <v>185</v>
      </c>
      <c r="D41" s="183"/>
      <c r="E41" s="45"/>
      <c r="F41" s="46" t="s">
        <v>599</v>
      </c>
    </row>
    <row r="42" spans="1:10" s="56" customFormat="1" ht="25.5">
      <c r="A42" s="42"/>
      <c r="B42" s="39" t="s">
        <v>422</v>
      </c>
      <c r="C42" s="39" t="s">
        <v>189</v>
      </c>
      <c r="D42" s="183">
        <v>30000000</v>
      </c>
      <c r="E42" s="45">
        <v>15000000</v>
      </c>
      <c r="F42" s="46">
        <v>1</v>
      </c>
    </row>
    <row r="43" spans="1:10" s="56" customFormat="1" ht="38.25">
      <c r="A43" s="42"/>
      <c r="B43" s="39" t="s">
        <v>491</v>
      </c>
      <c r="C43" s="39" t="s">
        <v>186</v>
      </c>
      <c r="D43" s="183">
        <v>92931502</v>
      </c>
      <c r="E43" s="45">
        <v>86794518</v>
      </c>
      <c r="F43" s="46">
        <v>7.0860303225040999</v>
      </c>
    </row>
    <row r="44" spans="1:10" s="56" customFormat="1" ht="25.5">
      <c r="A44" s="42"/>
      <c r="B44" s="39" t="s">
        <v>301</v>
      </c>
      <c r="C44" s="39" t="s">
        <v>192</v>
      </c>
      <c r="D44" s="183">
        <v>11957576</v>
      </c>
      <c r="E44" s="45">
        <v>21301766</v>
      </c>
      <c r="F44" s="46">
        <v>1.112163188529971</v>
      </c>
    </row>
    <row r="45" spans="1:10" s="56" customFormat="1" ht="25.5">
      <c r="A45" s="42"/>
      <c r="B45" s="39" t="s">
        <v>299</v>
      </c>
      <c r="C45" s="39" t="s">
        <v>188</v>
      </c>
      <c r="D45" s="183">
        <v>63697474</v>
      </c>
      <c r="E45" s="45">
        <v>65401743</v>
      </c>
      <c r="F45" s="46">
        <v>1.0069153802022184</v>
      </c>
    </row>
    <row r="46" spans="1:10" s="56" customFormat="1" ht="26.25" customHeight="1">
      <c r="A46" s="42"/>
      <c r="B46" s="39" t="s">
        <v>300</v>
      </c>
      <c r="C46" s="39" t="s">
        <v>187</v>
      </c>
      <c r="D46" s="183">
        <v>20074419</v>
      </c>
      <c r="E46" s="45">
        <v>20160844</v>
      </c>
      <c r="F46" s="46">
        <v>1.0012529116354643</v>
      </c>
      <c r="J46" s="64"/>
    </row>
    <row r="47" spans="1:10" s="56" customFormat="1" ht="26.25" customHeight="1">
      <c r="A47" s="42"/>
      <c r="B47" s="39" t="s">
        <v>423</v>
      </c>
      <c r="C47" s="39" t="s">
        <v>191</v>
      </c>
      <c r="D47" s="183">
        <v>5500000</v>
      </c>
      <c r="E47" s="45">
        <v>5500000</v>
      </c>
      <c r="F47" s="46">
        <v>1</v>
      </c>
    </row>
    <row r="48" spans="1:10" s="56" customFormat="1" ht="25.5">
      <c r="A48" s="42"/>
      <c r="B48" s="39" t="s">
        <v>424</v>
      </c>
      <c r="C48" s="535" t="s">
        <v>231</v>
      </c>
      <c r="D48" s="183">
        <v>16500000</v>
      </c>
      <c r="E48" s="45">
        <v>16500000</v>
      </c>
      <c r="F48" s="46">
        <v>1</v>
      </c>
    </row>
    <row r="49" spans="1:10" s="56" customFormat="1" ht="25.5">
      <c r="A49" s="42"/>
      <c r="B49" s="39" t="s">
        <v>425</v>
      </c>
      <c r="C49" s="39" t="s">
        <v>194</v>
      </c>
      <c r="D49" s="183">
        <v>11000000</v>
      </c>
      <c r="E49" s="45">
        <v>11000000</v>
      </c>
      <c r="F49" s="46">
        <v>1</v>
      </c>
    </row>
    <row r="50" spans="1:10" s="56" customFormat="1" ht="25.5">
      <c r="A50" s="42"/>
      <c r="B50" s="39" t="s">
        <v>303</v>
      </c>
      <c r="C50" s="39" t="s">
        <v>190</v>
      </c>
      <c r="D50" s="183">
        <v>49168498</v>
      </c>
      <c r="E50" s="45">
        <v>44105482</v>
      </c>
      <c r="F50" s="46">
        <v>1.1220643127029752</v>
      </c>
    </row>
    <row r="51" spans="1:10" s="56" customFormat="1" ht="25.5">
      <c r="A51" s="42"/>
      <c r="B51" s="39" t="s">
        <v>426</v>
      </c>
      <c r="C51" s="39" t="s">
        <v>193</v>
      </c>
      <c r="D51" s="183">
        <v>1616437</v>
      </c>
      <c r="E51" s="45">
        <v>849312</v>
      </c>
      <c r="F51" s="46">
        <v>0.98603454701948534</v>
      </c>
    </row>
    <row r="52" spans="1:10" s="56" customFormat="1" ht="51">
      <c r="A52" s="42"/>
      <c r="B52" s="39" t="s">
        <v>302</v>
      </c>
      <c r="C52" s="39" t="s">
        <v>472</v>
      </c>
      <c r="D52" s="183"/>
      <c r="E52" s="45"/>
      <c r="F52" s="46" t="s">
        <v>599</v>
      </c>
    </row>
    <row r="53" spans="1:10" s="56" customFormat="1" ht="25.5">
      <c r="A53" s="42"/>
      <c r="B53" s="39" t="s">
        <v>474</v>
      </c>
      <c r="C53" s="39" t="s">
        <v>473</v>
      </c>
      <c r="D53" s="183"/>
      <c r="E53" s="45"/>
      <c r="F53" s="46" t="s">
        <v>599</v>
      </c>
    </row>
    <row r="54" spans="1:10" s="56" customFormat="1" ht="25.5">
      <c r="A54" s="42"/>
      <c r="B54" s="39" t="s">
        <v>475</v>
      </c>
      <c r="C54" s="39" t="s">
        <v>492</v>
      </c>
      <c r="D54" s="183"/>
      <c r="E54" s="45"/>
      <c r="F54" s="46">
        <v>0</v>
      </c>
    </row>
    <row r="55" spans="1:10" s="56" customFormat="1" ht="25.5">
      <c r="A55" s="42"/>
      <c r="B55" s="39" t="s">
        <v>471</v>
      </c>
      <c r="C55" s="39" t="s">
        <v>493</v>
      </c>
      <c r="D55" s="183"/>
      <c r="E55" s="45"/>
      <c r="F55" s="46">
        <v>0</v>
      </c>
    </row>
    <row r="56" spans="1:10" s="56" customFormat="1" ht="25.5">
      <c r="A56" s="48" t="s">
        <v>603</v>
      </c>
      <c r="B56" s="43" t="s">
        <v>427</v>
      </c>
      <c r="C56" s="43" t="s">
        <v>115</v>
      </c>
      <c r="D56" s="185">
        <v>614977886</v>
      </c>
      <c r="E56" s="50">
        <v>3357173769</v>
      </c>
      <c r="F56" s="46">
        <v>1.0546079730811291</v>
      </c>
    </row>
    <row r="57" spans="1:10" s="56" customFormat="1" ht="25.5">
      <c r="A57" s="42"/>
      <c r="B57" s="51" t="s">
        <v>604</v>
      </c>
      <c r="C57" s="39" t="s">
        <v>116</v>
      </c>
      <c r="D57" s="184">
        <v>79628035832</v>
      </c>
      <c r="E57" s="49">
        <v>61817939667</v>
      </c>
      <c r="F57" s="46">
        <v>1.5141814061098322</v>
      </c>
    </row>
    <row r="58" spans="1:10" s="56" customFormat="1" ht="25.5">
      <c r="A58" s="42"/>
      <c r="B58" s="47" t="s">
        <v>428</v>
      </c>
      <c r="C58" s="39" t="s">
        <v>117</v>
      </c>
      <c r="D58" s="186">
        <v>7068752.8700000001</v>
      </c>
      <c r="E58" s="52">
        <v>5518973.5</v>
      </c>
      <c r="F58" s="46">
        <v>1.444455816176863</v>
      </c>
    </row>
    <row r="59" spans="1:10" s="56" customFormat="1" ht="25.5">
      <c r="A59" s="42"/>
      <c r="B59" s="47" t="s">
        <v>429</v>
      </c>
      <c r="C59" s="39" t="s">
        <v>118</v>
      </c>
      <c r="D59" s="186">
        <v>11264.79</v>
      </c>
      <c r="E59" s="52">
        <v>11200.98</v>
      </c>
      <c r="F59" s="46">
        <v>1.0482716456077856</v>
      </c>
      <c r="J59" s="398"/>
    </row>
    <row r="60" spans="1:10">
      <c r="A60" s="122"/>
      <c r="B60" s="123"/>
      <c r="C60" s="124"/>
      <c r="D60" s="125"/>
      <c r="E60" s="125"/>
      <c r="F60" s="126"/>
      <c r="I60" s="127"/>
      <c r="J60" s="405"/>
    </row>
    <row r="61" spans="1:10" ht="11.25" customHeight="1">
      <c r="A61" s="95"/>
      <c r="B61" s="128"/>
      <c r="C61" s="95"/>
      <c r="D61" s="129"/>
      <c r="E61" s="129"/>
      <c r="F61" s="130"/>
    </row>
    <row r="62" spans="1:10">
      <c r="A62" s="131" t="s">
        <v>178</v>
      </c>
      <c r="B62" s="95"/>
      <c r="C62" s="132"/>
      <c r="D62" s="133" t="s">
        <v>179</v>
      </c>
      <c r="E62" s="129"/>
      <c r="F62" s="130"/>
    </row>
    <row r="63" spans="1:10">
      <c r="A63" s="134" t="s">
        <v>180</v>
      </c>
      <c r="B63" s="95"/>
      <c r="C63" s="132"/>
      <c r="D63" s="135" t="s">
        <v>181</v>
      </c>
      <c r="E63" s="129"/>
      <c r="F63" s="130"/>
    </row>
    <row r="64" spans="1:10">
      <c r="A64" s="95"/>
      <c r="B64" s="95"/>
      <c r="C64" s="132"/>
      <c r="D64" s="132"/>
      <c r="E64" s="129"/>
      <c r="F64" s="130"/>
    </row>
    <row r="65" spans="1:6">
      <c r="A65" s="95"/>
      <c r="B65" s="95"/>
      <c r="C65" s="132"/>
      <c r="D65" s="132"/>
      <c r="E65" s="129"/>
      <c r="F65" s="130"/>
    </row>
    <row r="66" spans="1:6">
      <c r="A66" s="95"/>
      <c r="B66" s="95"/>
      <c r="C66" s="132"/>
      <c r="D66" s="132"/>
      <c r="E66" s="129"/>
      <c r="F66" s="130"/>
    </row>
    <row r="67" spans="1:6">
      <c r="A67" s="95"/>
      <c r="B67" s="95"/>
      <c r="C67" s="132"/>
      <c r="D67" s="132"/>
      <c r="E67" s="129"/>
      <c r="F67" s="130"/>
    </row>
    <row r="68" spans="1:6">
      <c r="A68" s="95"/>
      <c r="B68" s="95"/>
      <c r="C68" s="132"/>
      <c r="D68" s="132"/>
      <c r="E68" s="129"/>
      <c r="F68" s="130"/>
    </row>
    <row r="69" spans="1:6">
      <c r="A69" s="95"/>
      <c r="B69" s="95"/>
      <c r="C69" s="132"/>
      <c r="D69" s="132"/>
      <c r="E69" s="129"/>
      <c r="F69" s="130"/>
    </row>
    <row r="70" spans="1:6">
      <c r="A70" s="95"/>
      <c r="B70" s="95"/>
      <c r="C70" s="132"/>
      <c r="D70" s="132"/>
      <c r="E70" s="129"/>
      <c r="F70" s="130"/>
    </row>
    <row r="71" spans="1:6">
      <c r="A71" s="95"/>
      <c r="B71" s="95"/>
      <c r="C71" s="132"/>
      <c r="D71" s="132"/>
      <c r="E71" s="129"/>
      <c r="F71" s="130"/>
    </row>
    <row r="72" spans="1:6">
      <c r="A72" s="107"/>
      <c r="B72" s="107"/>
      <c r="C72" s="132"/>
      <c r="D72" s="108"/>
      <c r="E72" s="136"/>
      <c r="F72" s="137"/>
    </row>
    <row r="73" spans="1:6">
      <c r="A73" s="101" t="s">
        <v>241</v>
      </c>
      <c r="B73" s="95"/>
      <c r="C73" s="132"/>
      <c r="D73" s="104" t="s">
        <v>502</v>
      </c>
      <c r="E73" s="129"/>
      <c r="F73" s="130"/>
    </row>
    <row r="74" spans="1:6">
      <c r="A74" s="101" t="s">
        <v>503</v>
      </c>
      <c r="B74" s="95"/>
      <c r="C74" s="132"/>
      <c r="D74" s="104"/>
      <c r="E74" s="129"/>
      <c r="F74" s="130"/>
    </row>
    <row r="75" spans="1:6">
      <c r="A75" s="95" t="s">
        <v>242</v>
      </c>
      <c r="B75" s="95"/>
      <c r="C75" s="132"/>
      <c r="D75" s="103"/>
      <c r="E75" s="129"/>
      <c r="F75" s="130"/>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S69"/>
  <sheetViews>
    <sheetView view="pageBreakPreview" topLeftCell="A40" zoomScaleNormal="100" zoomScaleSheetLayoutView="100" workbookViewId="0">
      <selection activeCell="D43" sqref="D43"/>
    </sheetView>
  </sheetViews>
  <sheetFormatPr defaultRowHeight="15"/>
  <cols>
    <col min="1" max="1" width="7.140625" style="112" customWidth="1"/>
    <col min="2" max="2" width="48.5703125" style="112" customWidth="1"/>
    <col min="3" max="3" width="9.140625" style="112"/>
    <col min="4" max="4" width="21.85546875" style="138" customWidth="1"/>
    <col min="5" max="5" width="21.140625" style="138" customWidth="1"/>
    <col min="6" max="6" width="19.5703125" style="138" customWidth="1"/>
    <col min="7" max="7" width="24.5703125" style="112" customWidth="1"/>
    <col min="8" max="12" width="9.140625" style="112" customWidth="1"/>
    <col min="13" max="13" width="9.140625" style="112"/>
    <col min="14" max="14" width="12.5703125" style="112" bestFit="1" customWidth="1"/>
    <col min="15" max="16384" width="9.140625" style="112"/>
  </cols>
  <sheetData>
    <row r="1" spans="1:19" ht="23.25" customHeight="1">
      <c r="A1" s="536" t="s">
        <v>596</v>
      </c>
      <c r="B1" s="536"/>
      <c r="C1" s="536"/>
      <c r="D1" s="536"/>
      <c r="E1" s="536"/>
      <c r="F1" s="536"/>
    </row>
    <row r="2" spans="1:19" ht="33" customHeight="1">
      <c r="A2" s="537" t="s">
        <v>605</v>
      </c>
      <c r="B2" s="537"/>
      <c r="C2" s="537"/>
      <c r="D2" s="537"/>
      <c r="E2" s="537"/>
      <c r="F2" s="537"/>
    </row>
    <row r="3" spans="1:19" ht="15" customHeight="1">
      <c r="A3" s="454" t="s">
        <v>288</v>
      </c>
      <c r="B3" s="454"/>
      <c r="C3" s="454"/>
      <c r="D3" s="454"/>
      <c r="E3" s="454"/>
      <c r="F3" s="454"/>
    </row>
    <row r="4" spans="1:19">
      <c r="A4" s="454"/>
      <c r="B4" s="454"/>
      <c r="C4" s="454"/>
      <c r="D4" s="454"/>
      <c r="E4" s="454"/>
      <c r="F4" s="454"/>
    </row>
    <row r="5" spans="1:19">
      <c r="A5" s="464" t="str">
        <f>'ngay thang'!B10</f>
        <v>Tháng 2 năm 2021/February 2021</v>
      </c>
      <c r="B5" s="464"/>
      <c r="C5" s="464"/>
      <c r="D5" s="464"/>
      <c r="E5" s="464"/>
      <c r="F5" s="464"/>
    </row>
    <row r="6" spans="1:19">
      <c r="A6" s="442"/>
      <c r="B6" s="442"/>
      <c r="C6" s="442"/>
      <c r="D6" s="442"/>
      <c r="E6" s="442"/>
      <c r="F6" s="72"/>
    </row>
    <row r="7" spans="1:19" ht="30" customHeight="1">
      <c r="A7" s="446" t="s">
        <v>249</v>
      </c>
      <c r="B7" s="446"/>
      <c r="C7" s="446" t="s">
        <v>318</v>
      </c>
      <c r="D7" s="446"/>
      <c r="E7" s="446"/>
      <c r="F7" s="446"/>
    </row>
    <row r="8" spans="1:19" ht="30" customHeight="1">
      <c r="A8" s="446" t="s">
        <v>247</v>
      </c>
      <c r="B8" s="446"/>
      <c r="C8" s="446" t="s">
        <v>500</v>
      </c>
      <c r="D8" s="446"/>
      <c r="E8" s="446"/>
      <c r="F8" s="446"/>
    </row>
    <row r="9" spans="1:19" ht="30" customHeight="1">
      <c r="A9" s="444" t="s">
        <v>246</v>
      </c>
      <c r="B9" s="444"/>
      <c r="C9" s="444" t="s">
        <v>248</v>
      </c>
      <c r="D9" s="444"/>
      <c r="E9" s="444"/>
      <c r="F9" s="444"/>
    </row>
    <row r="10" spans="1:19" ht="30" customHeight="1">
      <c r="A10" s="444" t="s">
        <v>250</v>
      </c>
      <c r="B10" s="444"/>
      <c r="C10" s="444" t="str">
        <f>'ngay thang'!B14</f>
        <v>Ngày 04 tháng 03 năm 2021
04 March 2021</v>
      </c>
      <c r="D10" s="444"/>
      <c r="E10" s="444"/>
      <c r="F10" s="444"/>
    </row>
    <row r="11" spans="1:19" ht="24" customHeight="1">
      <c r="A11" s="440"/>
      <c r="B11" s="440"/>
      <c r="C11" s="440"/>
      <c r="D11" s="440"/>
      <c r="E11" s="440"/>
      <c r="F11" s="440"/>
    </row>
    <row r="12" spans="1:19" ht="21" customHeight="1">
      <c r="A12" s="115" t="s">
        <v>290</v>
      </c>
      <c r="D12" s="116"/>
      <c r="E12" s="116"/>
      <c r="F12" s="116"/>
    </row>
    <row r="13" spans="1:19" ht="43.5" customHeight="1">
      <c r="A13" s="118" t="s">
        <v>201</v>
      </c>
      <c r="B13" s="170" t="s">
        <v>175</v>
      </c>
      <c r="C13" s="170" t="s">
        <v>203</v>
      </c>
      <c r="D13" s="171" t="s">
        <v>312</v>
      </c>
      <c r="E13" s="171" t="s">
        <v>313</v>
      </c>
      <c r="F13" s="171" t="s">
        <v>232</v>
      </c>
    </row>
    <row r="14" spans="1:19" s="139" customFormat="1" ht="25.5">
      <c r="A14" s="55" t="s">
        <v>46</v>
      </c>
      <c r="B14" s="172" t="s">
        <v>430</v>
      </c>
      <c r="C14" s="172" t="s">
        <v>119</v>
      </c>
      <c r="D14" s="187">
        <v>409872469</v>
      </c>
      <c r="E14" s="187">
        <v>423220188</v>
      </c>
      <c r="F14" s="187">
        <v>833092657</v>
      </c>
      <c r="G14" s="140"/>
      <c r="H14" s="140"/>
      <c r="I14" s="140"/>
      <c r="K14" s="140"/>
      <c r="L14" s="140"/>
      <c r="M14" s="140"/>
      <c r="N14" s="140"/>
      <c r="O14" s="140"/>
      <c r="P14" s="140"/>
      <c r="Q14" s="140"/>
      <c r="R14" s="140"/>
      <c r="S14" s="140"/>
    </row>
    <row r="15" spans="1:19" s="139" customFormat="1" ht="25.5">
      <c r="A15" s="443">
        <v>1</v>
      </c>
      <c r="B15" s="173" t="s">
        <v>632</v>
      </c>
      <c r="C15" s="172"/>
      <c r="D15" s="187"/>
      <c r="E15" s="187"/>
      <c r="F15" s="187"/>
      <c r="G15" s="140"/>
      <c r="H15" s="140"/>
      <c r="I15" s="140"/>
      <c r="K15" s="140"/>
      <c r="L15" s="140"/>
      <c r="M15" s="140"/>
      <c r="N15" s="140"/>
      <c r="O15" s="140"/>
      <c r="P15" s="140"/>
      <c r="Q15" s="140"/>
      <c r="R15" s="140"/>
      <c r="S15" s="140"/>
    </row>
    <row r="16" spans="1:19" s="53" customFormat="1" ht="25.5">
      <c r="A16" s="443">
        <v>2</v>
      </c>
      <c r="B16" s="173" t="s">
        <v>431</v>
      </c>
      <c r="C16" s="173" t="s">
        <v>120</v>
      </c>
      <c r="D16" s="538">
        <v>347911155</v>
      </c>
      <c r="E16" s="188">
        <v>360411343</v>
      </c>
      <c r="F16" s="539">
        <v>708322498</v>
      </c>
      <c r="G16" s="54"/>
      <c r="H16" s="54"/>
      <c r="I16" s="54"/>
      <c r="K16" s="54"/>
      <c r="L16" s="54"/>
      <c r="M16" s="54"/>
    </row>
    <row r="17" spans="1:19" s="53" customFormat="1" ht="25.5">
      <c r="A17" s="443">
        <v>3</v>
      </c>
      <c r="B17" s="173" t="s">
        <v>432</v>
      </c>
      <c r="C17" s="173" t="s">
        <v>121</v>
      </c>
      <c r="D17" s="188">
        <v>61961314</v>
      </c>
      <c r="E17" s="188">
        <v>62808845</v>
      </c>
      <c r="F17" s="539">
        <v>124770159</v>
      </c>
      <c r="G17" s="54"/>
      <c r="H17" s="54"/>
      <c r="I17" s="54"/>
      <c r="K17" s="54"/>
      <c r="L17" s="54"/>
      <c r="M17" s="54"/>
    </row>
    <row r="18" spans="1:19" s="53" customFormat="1" ht="25.5">
      <c r="A18" s="443">
        <v>4</v>
      </c>
      <c r="B18" s="173" t="s">
        <v>433</v>
      </c>
      <c r="C18" s="173" t="s">
        <v>122</v>
      </c>
      <c r="D18" s="188"/>
      <c r="E18" s="188"/>
      <c r="F18" s="188"/>
      <c r="G18" s="54"/>
      <c r="H18" s="54"/>
      <c r="I18" s="54"/>
      <c r="K18" s="54"/>
      <c r="L18" s="54"/>
      <c r="M18" s="54"/>
    </row>
    <row r="19" spans="1:19" s="139" customFormat="1" ht="25.5">
      <c r="A19" s="55" t="s">
        <v>56</v>
      </c>
      <c r="B19" s="172" t="s">
        <v>434</v>
      </c>
      <c r="C19" s="172" t="s">
        <v>123</v>
      </c>
      <c r="D19" s="187">
        <v>143868093</v>
      </c>
      <c r="E19" s="187">
        <v>148622607</v>
      </c>
      <c r="F19" s="187">
        <v>292490700</v>
      </c>
      <c r="G19" s="140"/>
      <c r="H19" s="140"/>
      <c r="I19" s="140"/>
      <c r="K19" s="140"/>
      <c r="L19" s="140"/>
      <c r="M19" s="140"/>
      <c r="N19" s="140"/>
      <c r="O19" s="140"/>
      <c r="P19" s="140"/>
      <c r="Q19" s="140"/>
      <c r="R19" s="140"/>
      <c r="S19" s="140"/>
    </row>
    <row r="20" spans="1:19" s="53" customFormat="1" ht="25.5">
      <c r="A20" s="443">
        <v>1</v>
      </c>
      <c r="B20" s="173" t="s">
        <v>435</v>
      </c>
      <c r="C20" s="173" t="s">
        <v>124</v>
      </c>
      <c r="D20" s="188">
        <v>63697474</v>
      </c>
      <c r="E20" s="188">
        <v>65401743</v>
      </c>
      <c r="F20" s="539">
        <v>129099217</v>
      </c>
      <c r="G20" s="54"/>
      <c r="H20" s="54"/>
      <c r="I20" s="54"/>
      <c r="K20" s="54"/>
      <c r="L20" s="54"/>
      <c r="M20" s="54"/>
    </row>
    <row r="21" spans="1:19" s="53" customFormat="1" ht="25.5">
      <c r="A21" s="443">
        <v>2</v>
      </c>
      <c r="B21" s="173" t="s">
        <v>436</v>
      </c>
      <c r="C21" s="173" t="s">
        <v>125</v>
      </c>
      <c r="D21" s="188">
        <v>25574419</v>
      </c>
      <c r="E21" s="188">
        <v>25660844</v>
      </c>
      <c r="F21" s="539">
        <v>51235263</v>
      </c>
      <c r="G21" s="54"/>
      <c r="H21" s="54"/>
      <c r="I21" s="54"/>
      <c r="K21" s="54"/>
      <c r="L21" s="54"/>
      <c r="M21" s="54"/>
    </row>
    <row r="22" spans="1:19" s="53" customFormat="1" ht="25.5">
      <c r="A22" s="443"/>
      <c r="B22" s="174" t="s">
        <v>261</v>
      </c>
      <c r="C22" s="173" t="s">
        <v>197</v>
      </c>
      <c r="D22" s="188">
        <v>20000000</v>
      </c>
      <c r="E22" s="188">
        <v>20000000</v>
      </c>
      <c r="F22" s="539">
        <v>40000000</v>
      </c>
      <c r="G22" s="54"/>
      <c r="H22" s="54"/>
      <c r="I22" s="54"/>
      <c r="K22" s="54"/>
      <c r="L22" s="54"/>
      <c r="M22" s="54"/>
    </row>
    <row r="23" spans="1:19" s="53" customFormat="1" ht="25.5">
      <c r="A23" s="443"/>
      <c r="B23" s="174" t="s">
        <v>262</v>
      </c>
      <c r="C23" s="173" t="s">
        <v>198</v>
      </c>
      <c r="D23" s="188">
        <v>74419</v>
      </c>
      <c r="E23" s="188">
        <v>160844</v>
      </c>
      <c r="F23" s="539">
        <v>235263</v>
      </c>
      <c r="G23" s="54"/>
      <c r="H23" s="54"/>
      <c r="I23" s="54"/>
      <c r="K23" s="54"/>
      <c r="L23" s="54"/>
      <c r="M23" s="54"/>
    </row>
    <row r="24" spans="1:19" s="53" customFormat="1" ht="25.5">
      <c r="A24" s="443"/>
      <c r="B24" s="174" t="s">
        <v>263</v>
      </c>
      <c r="C24" s="173" t="s">
        <v>233</v>
      </c>
      <c r="D24" s="188">
        <v>5500000</v>
      </c>
      <c r="E24" s="188">
        <v>5500000</v>
      </c>
      <c r="F24" s="539">
        <v>11000000</v>
      </c>
      <c r="G24" s="54"/>
      <c r="H24" s="54"/>
      <c r="I24" s="54"/>
      <c r="K24" s="54"/>
      <c r="L24" s="54"/>
      <c r="M24" s="54"/>
    </row>
    <row r="25" spans="1:19" s="53" customFormat="1" ht="55.5" customHeight="1">
      <c r="A25" s="443">
        <v>3</v>
      </c>
      <c r="B25" s="175" t="s">
        <v>606</v>
      </c>
      <c r="C25" s="173" t="s">
        <v>126</v>
      </c>
      <c r="D25" s="188">
        <v>27500000</v>
      </c>
      <c r="E25" s="188">
        <v>27500000</v>
      </c>
      <c r="F25" s="539">
        <v>55000000</v>
      </c>
      <c r="G25" s="54"/>
      <c r="H25" s="54"/>
      <c r="I25" s="54"/>
      <c r="K25" s="54"/>
      <c r="L25" s="54"/>
      <c r="M25" s="54"/>
    </row>
    <row r="26" spans="1:19" s="53" customFormat="1" ht="25.5">
      <c r="A26" s="443"/>
      <c r="B26" s="173" t="s">
        <v>437</v>
      </c>
      <c r="C26" s="173" t="s">
        <v>196</v>
      </c>
      <c r="D26" s="188">
        <v>16500000</v>
      </c>
      <c r="E26" s="188">
        <v>16500000</v>
      </c>
      <c r="F26" s="539">
        <v>33000000</v>
      </c>
      <c r="G26" s="54"/>
      <c r="H26" s="54"/>
      <c r="I26" s="54"/>
      <c r="K26" s="54"/>
      <c r="L26" s="54"/>
      <c r="M26" s="54"/>
    </row>
    <row r="27" spans="1:19" s="53" customFormat="1" ht="51">
      <c r="A27" s="443"/>
      <c r="B27" s="173" t="s">
        <v>438</v>
      </c>
      <c r="C27" s="173" t="s">
        <v>199</v>
      </c>
      <c r="D27" s="188">
        <v>11000000</v>
      </c>
      <c r="E27" s="188">
        <v>11000000</v>
      </c>
      <c r="F27" s="539">
        <v>22000000</v>
      </c>
      <c r="G27" s="54"/>
      <c r="H27" s="54"/>
      <c r="I27" s="54"/>
      <c r="K27" s="54"/>
      <c r="L27" s="54"/>
      <c r="M27" s="54"/>
    </row>
    <row r="28" spans="1:19" s="53" customFormat="1" ht="25.5">
      <c r="A28" s="443">
        <v>4</v>
      </c>
      <c r="B28" s="173" t="s">
        <v>607</v>
      </c>
      <c r="C28" s="173"/>
      <c r="D28" s="188"/>
      <c r="E28" s="188"/>
      <c r="F28" s="539"/>
      <c r="G28" s="54"/>
      <c r="H28" s="54"/>
      <c r="I28" s="54"/>
      <c r="K28" s="54"/>
      <c r="L28" s="54"/>
      <c r="M28" s="54"/>
    </row>
    <row r="29" spans="1:19" s="53" customFormat="1" ht="25.5">
      <c r="A29" s="443">
        <v>5</v>
      </c>
      <c r="B29" s="173" t="s">
        <v>608</v>
      </c>
      <c r="C29" s="173"/>
      <c r="D29" s="188"/>
      <c r="E29" s="188"/>
      <c r="F29" s="539"/>
      <c r="G29" s="54"/>
      <c r="H29" s="54"/>
      <c r="I29" s="54"/>
      <c r="K29" s="54"/>
      <c r="L29" s="54"/>
      <c r="M29" s="54"/>
    </row>
    <row r="30" spans="1:19" s="53" customFormat="1" ht="25.5">
      <c r="A30" s="443">
        <v>6</v>
      </c>
      <c r="B30" s="173" t="s">
        <v>439</v>
      </c>
      <c r="C30" s="173" t="s">
        <v>127</v>
      </c>
      <c r="D30" s="188">
        <v>5063016</v>
      </c>
      <c r="E30" s="188">
        <v>5605482</v>
      </c>
      <c r="F30" s="539">
        <v>10668498</v>
      </c>
      <c r="G30" s="54"/>
      <c r="H30" s="54"/>
      <c r="I30" s="54"/>
      <c r="K30" s="54"/>
      <c r="L30" s="54"/>
      <c r="M30" s="54"/>
    </row>
    <row r="31" spans="1:19" s="53" customFormat="1" ht="63.75">
      <c r="A31" s="443">
        <v>7</v>
      </c>
      <c r="B31" s="173" t="s">
        <v>440</v>
      </c>
      <c r="C31" s="173" t="s">
        <v>128</v>
      </c>
      <c r="D31" s="188">
        <v>15000000</v>
      </c>
      <c r="E31" s="188">
        <v>15000000</v>
      </c>
      <c r="F31" s="539">
        <v>30000000</v>
      </c>
      <c r="G31" s="54"/>
      <c r="H31" s="54"/>
      <c r="I31" s="54"/>
      <c r="K31" s="54"/>
      <c r="L31" s="54"/>
      <c r="M31" s="54"/>
    </row>
    <row r="32" spans="1:19" s="53" customFormat="1" ht="138.75" customHeight="1">
      <c r="A32" s="443">
        <v>8</v>
      </c>
      <c r="B32" s="175" t="s">
        <v>441</v>
      </c>
      <c r="C32" s="173" t="s">
        <v>129</v>
      </c>
      <c r="D32" s="540">
        <v>6136984</v>
      </c>
      <c r="E32" s="540">
        <v>6794518</v>
      </c>
      <c r="F32" s="539">
        <v>12931502</v>
      </c>
      <c r="G32" s="54"/>
      <c r="H32" s="54"/>
      <c r="I32" s="54"/>
      <c r="K32" s="54"/>
      <c r="L32" s="54"/>
      <c r="M32" s="54"/>
    </row>
    <row r="33" spans="1:19" s="53" customFormat="1" ht="51">
      <c r="A33" s="443">
        <v>9</v>
      </c>
      <c r="B33" s="173" t="s">
        <v>442</v>
      </c>
      <c r="C33" s="173" t="s">
        <v>130</v>
      </c>
      <c r="D33" s="188"/>
      <c r="E33" s="188">
        <v>1553802</v>
      </c>
      <c r="F33" s="539">
        <v>1553802</v>
      </c>
      <c r="G33" s="54"/>
      <c r="H33" s="54"/>
      <c r="I33" s="54"/>
      <c r="K33" s="54"/>
      <c r="L33" s="54"/>
      <c r="M33" s="54"/>
    </row>
    <row r="34" spans="1:19" s="53" customFormat="1" ht="25.5">
      <c r="A34" s="443"/>
      <c r="B34" s="173" t="s">
        <v>304</v>
      </c>
      <c r="C34" s="173" t="s">
        <v>306</v>
      </c>
      <c r="D34" s="188" t="s">
        <v>476</v>
      </c>
      <c r="E34" s="188">
        <v>726901</v>
      </c>
      <c r="F34" s="539">
        <v>726901</v>
      </c>
      <c r="G34" s="54"/>
      <c r="H34" s="54"/>
      <c r="I34" s="54"/>
      <c r="K34" s="54"/>
      <c r="L34" s="54"/>
      <c r="M34" s="54"/>
    </row>
    <row r="35" spans="1:19" s="53" customFormat="1" ht="25.5">
      <c r="A35" s="443"/>
      <c r="B35" s="173" t="s">
        <v>305</v>
      </c>
      <c r="C35" s="173" t="s">
        <v>307</v>
      </c>
      <c r="D35" s="188" t="s">
        <v>476</v>
      </c>
      <c r="E35" s="188">
        <v>826901</v>
      </c>
      <c r="F35" s="539">
        <v>826901</v>
      </c>
      <c r="G35" s="54"/>
      <c r="H35" s="54"/>
      <c r="I35" s="54"/>
      <c r="K35" s="54"/>
      <c r="L35" s="54"/>
      <c r="M35" s="54"/>
    </row>
    <row r="36" spans="1:19" s="53" customFormat="1" ht="25.5">
      <c r="A36" s="443"/>
      <c r="B36" s="173" t="s">
        <v>485</v>
      </c>
      <c r="C36" s="173" t="s">
        <v>486</v>
      </c>
      <c r="D36" s="188" t="s">
        <v>476</v>
      </c>
      <c r="E36" s="188" t="s">
        <v>476</v>
      </c>
      <c r="F36" s="539" t="s">
        <v>476</v>
      </c>
      <c r="G36" s="54"/>
      <c r="H36" s="54"/>
      <c r="I36" s="54"/>
      <c r="K36" s="54"/>
      <c r="L36" s="54"/>
      <c r="M36" s="54"/>
    </row>
    <row r="37" spans="1:19" s="53" customFormat="1" ht="25.5">
      <c r="A37" s="443">
        <v>10</v>
      </c>
      <c r="B37" s="173" t="s">
        <v>443</v>
      </c>
      <c r="C37" s="173" t="s">
        <v>131</v>
      </c>
      <c r="D37" s="188">
        <v>896200</v>
      </c>
      <c r="E37" s="188">
        <v>1106218</v>
      </c>
      <c r="F37" s="539">
        <v>2002418</v>
      </c>
      <c r="G37" s="54"/>
      <c r="H37" s="54"/>
      <c r="I37" s="54"/>
      <c r="K37" s="54"/>
      <c r="L37" s="54"/>
      <c r="M37" s="54"/>
    </row>
    <row r="38" spans="1:19" s="53" customFormat="1" ht="25.5">
      <c r="A38" s="443"/>
      <c r="B38" s="173" t="s">
        <v>308</v>
      </c>
      <c r="C38" s="173" t="s">
        <v>132</v>
      </c>
      <c r="D38" s="188">
        <v>129075</v>
      </c>
      <c r="E38" s="188">
        <v>256906</v>
      </c>
      <c r="F38" s="539">
        <v>385981</v>
      </c>
      <c r="G38" s="54"/>
      <c r="H38" s="54"/>
      <c r="I38" s="54"/>
      <c r="K38" s="54"/>
      <c r="L38" s="54"/>
      <c r="M38" s="54"/>
    </row>
    <row r="39" spans="1:19" s="53" customFormat="1" ht="25.5">
      <c r="A39" s="443"/>
      <c r="B39" s="173" t="s">
        <v>444</v>
      </c>
      <c r="C39" s="173" t="s">
        <v>200</v>
      </c>
      <c r="D39" s="188">
        <v>767125</v>
      </c>
      <c r="E39" s="188">
        <v>849312</v>
      </c>
      <c r="F39" s="539">
        <v>1616437</v>
      </c>
      <c r="G39" s="54"/>
      <c r="H39" s="54"/>
      <c r="I39" s="54"/>
      <c r="K39" s="54"/>
      <c r="L39" s="54"/>
      <c r="M39" s="54"/>
    </row>
    <row r="40" spans="1:19" s="53" customFormat="1" ht="25.5">
      <c r="A40" s="443"/>
      <c r="B40" s="173" t="s">
        <v>309</v>
      </c>
      <c r="C40" s="173" t="s">
        <v>195</v>
      </c>
      <c r="D40" s="188" t="s">
        <v>476</v>
      </c>
      <c r="E40" s="188" t="s">
        <v>476</v>
      </c>
      <c r="F40" s="539" t="s">
        <v>476</v>
      </c>
      <c r="G40" s="54"/>
      <c r="H40" s="54"/>
      <c r="I40" s="54"/>
      <c r="K40" s="54"/>
      <c r="L40" s="54"/>
      <c r="M40" s="54"/>
    </row>
    <row r="41" spans="1:19" s="53" customFormat="1" ht="25.5">
      <c r="A41" s="443" t="s">
        <v>133</v>
      </c>
      <c r="B41" s="172" t="s">
        <v>445</v>
      </c>
      <c r="C41" s="173" t="s">
        <v>134</v>
      </c>
      <c r="D41" s="187">
        <v>266004376</v>
      </c>
      <c r="E41" s="187">
        <v>274597581</v>
      </c>
      <c r="F41" s="187">
        <v>540601957</v>
      </c>
      <c r="G41" s="54"/>
      <c r="H41" s="54"/>
      <c r="I41" s="54"/>
      <c r="K41" s="54"/>
      <c r="L41" s="54"/>
      <c r="M41" s="54"/>
    </row>
    <row r="42" spans="1:19" s="53" customFormat="1" ht="25.5">
      <c r="A42" s="443" t="s">
        <v>135</v>
      </c>
      <c r="B42" s="172" t="s">
        <v>446</v>
      </c>
      <c r="C42" s="173" t="s">
        <v>136</v>
      </c>
      <c r="D42" s="541">
        <v>131390061</v>
      </c>
      <c r="E42" s="541">
        <v>-37451306</v>
      </c>
      <c r="F42" s="541">
        <v>93938755</v>
      </c>
      <c r="G42" s="54"/>
      <c r="H42" s="54"/>
      <c r="I42" s="54"/>
      <c r="K42" s="54"/>
      <c r="L42" s="54"/>
      <c r="M42" s="54"/>
    </row>
    <row r="43" spans="1:19" s="53" customFormat="1" ht="51">
      <c r="A43" s="443">
        <v>1</v>
      </c>
      <c r="B43" s="173" t="s">
        <v>609</v>
      </c>
      <c r="C43" s="173" t="s">
        <v>137</v>
      </c>
      <c r="D43" s="542"/>
      <c r="E43" s="543">
        <v>-10162152</v>
      </c>
      <c r="F43" s="544">
        <v>-10162152</v>
      </c>
      <c r="G43" s="54"/>
      <c r="H43" s="54"/>
      <c r="I43" s="54"/>
      <c r="K43" s="54"/>
      <c r="L43" s="54"/>
      <c r="M43" s="54"/>
    </row>
    <row r="44" spans="1:19" s="53" customFormat="1" ht="25.5">
      <c r="A44" s="443">
        <v>2</v>
      </c>
      <c r="B44" s="173" t="s">
        <v>448</v>
      </c>
      <c r="C44" s="173" t="s">
        <v>138</v>
      </c>
      <c r="D44" s="540">
        <v>131390061</v>
      </c>
      <c r="E44" s="540">
        <v>-27289154</v>
      </c>
      <c r="F44" s="539">
        <v>104100907</v>
      </c>
      <c r="G44" s="54"/>
      <c r="H44" s="54"/>
      <c r="I44" s="54"/>
      <c r="K44" s="54"/>
      <c r="L44" s="54"/>
      <c r="M44" s="54"/>
    </row>
    <row r="45" spans="1:19" s="53" customFormat="1" ht="51">
      <c r="A45" s="443" t="s">
        <v>139</v>
      </c>
      <c r="B45" s="172" t="s">
        <v>449</v>
      </c>
      <c r="C45" s="173" t="s">
        <v>140</v>
      </c>
      <c r="D45" s="541">
        <v>397394437</v>
      </c>
      <c r="E45" s="541">
        <v>237146275</v>
      </c>
      <c r="F45" s="541">
        <v>634540712</v>
      </c>
      <c r="G45" s="54"/>
      <c r="H45" s="54"/>
      <c r="I45" s="54"/>
      <c r="K45" s="54"/>
      <c r="L45" s="54"/>
      <c r="M45" s="54"/>
    </row>
    <row r="46" spans="1:19" s="53" customFormat="1" ht="25.5">
      <c r="A46" s="443" t="s">
        <v>67</v>
      </c>
      <c r="B46" s="172" t="s">
        <v>450</v>
      </c>
      <c r="C46" s="173" t="s">
        <v>141</v>
      </c>
      <c r="D46" s="541">
        <v>61817939667</v>
      </c>
      <c r="E46" s="541">
        <v>59846226041</v>
      </c>
      <c r="F46" s="187">
        <v>59846226041</v>
      </c>
      <c r="G46" s="54"/>
      <c r="H46" s="54"/>
      <c r="I46" s="54"/>
      <c r="K46" s="54"/>
      <c r="L46" s="54"/>
      <c r="M46" s="54"/>
    </row>
    <row r="47" spans="1:19" s="53" customFormat="1" ht="38.25">
      <c r="A47" s="443" t="s">
        <v>142</v>
      </c>
      <c r="B47" s="172" t="s">
        <v>451</v>
      </c>
      <c r="C47" s="173" t="s">
        <v>143</v>
      </c>
      <c r="D47" s="541">
        <v>17810096165</v>
      </c>
      <c r="E47" s="541">
        <v>1971713626</v>
      </c>
      <c r="F47" s="541">
        <v>19781809791</v>
      </c>
      <c r="G47" s="54"/>
      <c r="H47" s="54"/>
      <c r="I47" s="54"/>
      <c r="K47" s="54"/>
      <c r="L47" s="54"/>
      <c r="M47" s="54"/>
      <c r="N47" s="54"/>
      <c r="O47" s="54"/>
      <c r="P47" s="54"/>
      <c r="Q47" s="54"/>
      <c r="R47" s="54"/>
      <c r="S47" s="54"/>
    </row>
    <row r="48" spans="1:19" s="53" customFormat="1" ht="12.75">
      <c r="A48" s="443"/>
      <c r="B48" s="173" t="s">
        <v>452</v>
      </c>
      <c r="C48" s="173" t="s">
        <v>144</v>
      </c>
      <c r="D48" s="188" t="s">
        <v>476</v>
      </c>
      <c r="E48" s="188" t="s">
        <v>476</v>
      </c>
      <c r="F48" s="188" t="s">
        <v>476</v>
      </c>
      <c r="G48" s="54"/>
      <c r="H48" s="54"/>
      <c r="I48" s="54"/>
      <c r="K48" s="54"/>
      <c r="L48" s="54"/>
      <c r="M48" s="54"/>
    </row>
    <row r="49" spans="1:13" s="53" customFormat="1" ht="51">
      <c r="A49" s="443">
        <v>1</v>
      </c>
      <c r="B49" s="173" t="s">
        <v>453</v>
      </c>
      <c r="C49" s="173" t="s">
        <v>310</v>
      </c>
      <c r="D49" s="545">
        <v>397394437</v>
      </c>
      <c r="E49" s="188">
        <v>237146275</v>
      </c>
      <c r="F49" s="539">
        <v>634540712</v>
      </c>
      <c r="G49" s="54"/>
      <c r="H49" s="54"/>
      <c r="I49" s="54"/>
      <c r="K49" s="54"/>
      <c r="L49" s="54"/>
      <c r="M49" s="54"/>
    </row>
    <row r="50" spans="1:13" s="53" customFormat="1" ht="51">
      <c r="A50" s="443">
        <v>2</v>
      </c>
      <c r="B50" s="173" t="s">
        <v>610</v>
      </c>
      <c r="C50" s="173" t="s">
        <v>311</v>
      </c>
      <c r="D50" s="188" t="s">
        <v>476</v>
      </c>
      <c r="E50" s="188" t="s">
        <v>476</v>
      </c>
      <c r="F50" s="546" t="s">
        <v>476</v>
      </c>
      <c r="G50" s="54"/>
      <c r="H50" s="54"/>
      <c r="I50" s="54"/>
      <c r="K50" s="54"/>
      <c r="L50" s="54"/>
      <c r="M50" s="54"/>
    </row>
    <row r="51" spans="1:13" s="53" customFormat="1" ht="51">
      <c r="A51" s="443">
        <v>3</v>
      </c>
      <c r="B51" s="173" t="s">
        <v>454</v>
      </c>
      <c r="C51" s="173" t="s">
        <v>145</v>
      </c>
      <c r="D51" s="188">
        <v>31648726307</v>
      </c>
      <c r="E51" s="188">
        <v>24611277748</v>
      </c>
      <c r="F51" s="539">
        <v>56260004055</v>
      </c>
      <c r="G51" s="54"/>
      <c r="H51" s="54"/>
      <c r="I51" s="54"/>
      <c r="K51" s="54"/>
      <c r="L51" s="54"/>
      <c r="M51" s="54"/>
    </row>
    <row r="52" spans="1:13" s="53" customFormat="1" ht="38.25">
      <c r="A52" s="443">
        <v>4</v>
      </c>
      <c r="B52" s="173" t="s">
        <v>455</v>
      </c>
      <c r="C52" s="173" t="s">
        <v>146</v>
      </c>
      <c r="D52" s="547">
        <v>-14236024579</v>
      </c>
      <c r="E52" s="547">
        <v>-22876710397</v>
      </c>
      <c r="F52" s="540">
        <v>-37112734976</v>
      </c>
      <c r="G52" s="54"/>
      <c r="H52" s="54"/>
      <c r="I52" s="54"/>
      <c r="K52" s="54"/>
      <c r="L52" s="54"/>
      <c r="M52" s="54"/>
    </row>
    <row r="53" spans="1:13" s="53" customFormat="1" ht="25.5">
      <c r="A53" s="443" t="s">
        <v>147</v>
      </c>
      <c r="B53" s="172" t="s">
        <v>456</v>
      </c>
      <c r="C53" s="173" t="s">
        <v>148</v>
      </c>
      <c r="D53" s="187">
        <v>79628035832</v>
      </c>
      <c r="E53" s="187">
        <v>61817939667</v>
      </c>
      <c r="F53" s="187">
        <v>79628035832</v>
      </c>
      <c r="G53" s="54"/>
      <c r="H53" s="54"/>
      <c r="I53" s="54"/>
      <c r="K53" s="54"/>
      <c r="L53" s="54"/>
      <c r="M53" s="54"/>
    </row>
    <row r="54" spans="1:13" s="53" customFormat="1" ht="38.25">
      <c r="A54" s="443" t="s">
        <v>264</v>
      </c>
      <c r="B54" s="172" t="s">
        <v>457</v>
      </c>
      <c r="C54" s="173" t="s">
        <v>265</v>
      </c>
      <c r="D54" s="187" t="s">
        <v>476</v>
      </c>
      <c r="E54" s="187" t="s">
        <v>476</v>
      </c>
      <c r="F54" s="188" t="s">
        <v>476</v>
      </c>
      <c r="G54" s="54"/>
      <c r="H54" s="54"/>
      <c r="I54" s="54"/>
      <c r="K54" s="54"/>
      <c r="L54" s="54"/>
      <c r="M54" s="54"/>
    </row>
    <row r="55" spans="1:13" s="53" customFormat="1" ht="38.25">
      <c r="A55" s="443"/>
      <c r="B55" s="173" t="s">
        <v>458</v>
      </c>
      <c r="C55" s="173" t="s">
        <v>266</v>
      </c>
      <c r="D55" s="189" t="s">
        <v>476</v>
      </c>
      <c r="E55" s="189" t="s">
        <v>476</v>
      </c>
      <c r="F55" s="188" t="s">
        <v>476</v>
      </c>
      <c r="G55" s="54"/>
      <c r="H55" s="54"/>
      <c r="I55" s="54"/>
      <c r="K55" s="54"/>
      <c r="L55" s="54"/>
      <c r="M55" s="54"/>
    </row>
    <row r="56" spans="1:13">
      <c r="A56" s="102"/>
      <c r="B56" s="102"/>
      <c r="C56" s="103"/>
      <c r="D56" s="103"/>
      <c r="E56" s="141"/>
      <c r="F56" s="78"/>
    </row>
    <row r="57" spans="1:13" s="72" customFormat="1" ht="12.75">
      <c r="A57" s="101" t="s">
        <v>178</v>
      </c>
      <c r="B57" s="102"/>
      <c r="C57" s="103"/>
      <c r="D57" s="104" t="s">
        <v>179</v>
      </c>
      <c r="E57" s="104"/>
      <c r="F57" s="78"/>
    </row>
    <row r="58" spans="1:13" s="72" customFormat="1" ht="12.75">
      <c r="A58" s="105" t="s">
        <v>180</v>
      </c>
      <c r="B58" s="102"/>
      <c r="C58" s="103"/>
      <c r="D58" s="106" t="s">
        <v>181</v>
      </c>
      <c r="E58" s="106"/>
      <c r="F58" s="78"/>
    </row>
    <row r="59" spans="1:13" s="72" customFormat="1" ht="12.75">
      <c r="A59" s="102"/>
      <c r="B59" s="102"/>
      <c r="C59" s="103"/>
      <c r="D59" s="103"/>
      <c r="E59" s="103"/>
      <c r="F59" s="78"/>
    </row>
    <row r="60" spans="1:13" s="72" customFormat="1" ht="12.75">
      <c r="A60" s="102"/>
      <c r="B60" s="102"/>
      <c r="C60" s="103"/>
      <c r="D60" s="103"/>
      <c r="E60" s="103"/>
      <c r="F60" s="78"/>
    </row>
    <row r="61" spans="1:13" s="72" customFormat="1" ht="12.75">
      <c r="A61" s="102"/>
      <c r="B61" s="102"/>
      <c r="C61" s="103"/>
      <c r="D61" s="103"/>
      <c r="E61" s="103"/>
      <c r="F61" s="78"/>
    </row>
    <row r="62" spans="1:13" s="72" customFormat="1" ht="12.75">
      <c r="A62" s="102"/>
      <c r="B62" s="102"/>
      <c r="C62" s="103"/>
      <c r="D62" s="103"/>
      <c r="E62" s="103"/>
      <c r="F62" s="78"/>
    </row>
    <row r="63" spans="1:13" s="72" customFormat="1" ht="12.75">
      <c r="A63" s="102"/>
      <c r="B63" s="102"/>
      <c r="C63" s="103"/>
      <c r="D63" s="103"/>
      <c r="E63" s="103"/>
      <c r="F63" s="78"/>
    </row>
    <row r="64" spans="1:13" s="72" customFormat="1" ht="12.75">
      <c r="A64" s="102"/>
      <c r="B64" s="102"/>
      <c r="C64" s="103"/>
      <c r="D64" s="103"/>
      <c r="E64" s="103"/>
      <c r="F64" s="78"/>
    </row>
    <row r="65" spans="1:6" s="72" customFormat="1" ht="12.75">
      <c r="A65" s="107"/>
      <c r="B65" s="107"/>
      <c r="C65" s="103"/>
      <c r="D65" s="108"/>
      <c r="E65" s="108"/>
      <c r="F65" s="78"/>
    </row>
    <row r="66" spans="1:6" s="72" customFormat="1" ht="12.75">
      <c r="A66" s="101" t="s">
        <v>241</v>
      </c>
      <c r="B66" s="102"/>
      <c r="C66" s="103"/>
      <c r="D66" s="104" t="s">
        <v>502</v>
      </c>
      <c r="E66" s="104"/>
      <c r="F66" s="78"/>
    </row>
    <row r="67" spans="1:6" s="72" customFormat="1" ht="12.75">
      <c r="A67" s="101" t="s">
        <v>503</v>
      </c>
      <c r="B67" s="102"/>
      <c r="C67" s="103"/>
      <c r="D67" s="104"/>
      <c r="E67" s="104"/>
      <c r="F67" s="78"/>
    </row>
    <row r="68" spans="1:6" s="72" customFormat="1" ht="12.75">
      <c r="A68" s="95" t="s">
        <v>242</v>
      </c>
      <c r="B68" s="102"/>
      <c r="C68" s="103"/>
      <c r="D68" s="103"/>
      <c r="E68" s="103"/>
      <c r="F68" s="78"/>
    </row>
    <row r="69" spans="1:6">
      <c r="A69" s="102"/>
      <c r="B69" s="102"/>
      <c r="C69" s="103"/>
      <c r="D69" s="103"/>
      <c r="E69" s="141"/>
      <c r="F69" s="78"/>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0" orientation="portrait" r:id="rId1"/>
  <rowBreaks count="1" manualBreakCount="1">
    <brk id="32" max="5" man="1"/>
  </rowBreaks>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Q148"/>
  <sheetViews>
    <sheetView view="pageBreakPreview" topLeftCell="A7" zoomScale="85" zoomScaleNormal="100" zoomScaleSheetLayoutView="85" workbookViewId="0">
      <selection activeCell="F57" sqref="F57"/>
    </sheetView>
  </sheetViews>
  <sheetFormatPr defaultRowHeight="15"/>
  <cols>
    <col min="1" max="1" width="6" style="162" customWidth="1"/>
    <col min="2" max="2" width="32.140625" style="112" customWidth="1"/>
    <col min="3" max="3" width="12.28515625" style="112" customWidth="1"/>
    <col min="4" max="4" width="14.85546875" style="112" customWidth="1"/>
    <col min="5" max="5" width="20" style="112" customWidth="1"/>
    <col min="6" max="6" width="24.42578125" style="112" customWidth="1"/>
    <col min="7" max="7" width="18.42578125" style="112" customWidth="1"/>
    <col min="8" max="8" width="2.5703125" style="112" customWidth="1"/>
    <col min="9" max="16384" width="9.140625" style="112"/>
  </cols>
  <sheetData>
    <row r="1" spans="1:8" ht="25.5" customHeight="1">
      <c r="A1" s="536" t="s">
        <v>596</v>
      </c>
      <c r="B1" s="536"/>
      <c r="C1" s="536"/>
      <c r="D1" s="536"/>
      <c r="E1" s="536"/>
      <c r="F1" s="536"/>
      <c r="G1" s="536"/>
      <c r="H1" s="111"/>
    </row>
    <row r="2" spans="1:8" ht="29.25" customHeight="1">
      <c r="A2" s="548" t="s">
        <v>597</v>
      </c>
      <c r="B2" s="548"/>
      <c r="C2" s="548"/>
      <c r="D2" s="548"/>
      <c r="E2" s="548"/>
      <c r="F2" s="548"/>
      <c r="G2" s="548"/>
      <c r="H2" s="113"/>
    </row>
    <row r="3" spans="1:8">
      <c r="A3" s="454" t="s">
        <v>288</v>
      </c>
      <c r="B3" s="454"/>
      <c r="C3" s="454"/>
      <c r="D3" s="454"/>
      <c r="E3" s="454"/>
      <c r="F3" s="454"/>
      <c r="G3" s="454"/>
      <c r="H3" s="441"/>
    </row>
    <row r="4" spans="1:8">
      <c r="A4" s="454"/>
      <c r="B4" s="454"/>
      <c r="C4" s="454"/>
      <c r="D4" s="454"/>
      <c r="E4" s="454"/>
      <c r="F4" s="454"/>
      <c r="G4" s="454"/>
      <c r="H4" s="441"/>
    </row>
    <row r="5" spans="1:8">
      <c r="A5" s="464" t="str">
        <f>'ngay thang'!B12</f>
        <v>Tại ngày 28 tháng 02 năm 2020/As at 28 February 2021</v>
      </c>
      <c r="B5" s="464"/>
      <c r="C5" s="464"/>
      <c r="D5" s="464"/>
      <c r="E5" s="464"/>
      <c r="F5" s="464"/>
      <c r="G5" s="464"/>
      <c r="H5" s="442"/>
    </row>
    <row r="6" spans="1:8">
      <c r="A6" s="442"/>
      <c r="B6" s="442"/>
      <c r="C6" s="442"/>
      <c r="D6" s="442"/>
      <c r="E6" s="442"/>
      <c r="F6" s="72"/>
      <c r="G6" s="72"/>
      <c r="H6" s="72"/>
    </row>
    <row r="7" spans="1:8" ht="31.5" customHeight="1">
      <c r="A7" s="446" t="s">
        <v>249</v>
      </c>
      <c r="B7" s="446"/>
      <c r="C7" s="446" t="s">
        <v>318</v>
      </c>
      <c r="D7" s="446"/>
      <c r="E7" s="446"/>
      <c r="F7" s="446"/>
      <c r="G7" s="72"/>
      <c r="H7" s="72"/>
    </row>
    <row r="8" spans="1:8" ht="29.25" customHeight="1">
      <c r="A8" s="446" t="s">
        <v>247</v>
      </c>
      <c r="B8" s="446"/>
      <c r="C8" s="446" t="s">
        <v>500</v>
      </c>
      <c r="D8" s="446"/>
      <c r="E8" s="446"/>
      <c r="F8" s="446"/>
      <c r="G8" s="142"/>
      <c r="H8" s="143"/>
    </row>
    <row r="9" spans="1:8" ht="29.25" customHeight="1">
      <c r="A9" s="444" t="s">
        <v>246</v>
      </c>
      <c r="B9" s="444"/>
      <c r="C9" s="444" t="s">
        <v>248</v>
      </c>
      <c r="D9" s="444"/>
      <c r="E9" s="444"/>
      <c r="F9" s="444"/>
      <c r="G9" s="144"/>
      <c r="H9" s="143"/>
    </row>
    <row r="10" spans="1:8" ht="29.25" customHeight="1">
      <c r="A10" s="444" t="s">
        <v>250</v>
      </c>
      <c r="B10" s="444"/>
      <c r="C10" s="444" t="str">
        <f>'ngay thang'!B14</f>
        <v>Ngày 04 tháng 03 năm 2021
04 March 2021</v>
      </c>
      <c r="D10" s="444"/>
      <c r="E10" s="444"/>
      <c r="F10" s="444"/>
      <c r="G10" s="144"/>
      <c r="H10" s="145"/>
    </row>
    <row r="11" spans="1:8" ht="23.25" customHeight="1">
      <c r="A11" s="440"/>
      <c r="B11" s="440"/>
      <c r="C11" s="440"/>
      <c r="D11" s="440"/>
      <c r="E11" s="440"/>
      <c r="F11" s="440"/>
      <c r="G11" s="144"/>
      <c r="H11" s="145"/>
    </row>
    <row r="12" spans="1:8" s="148" customFormat="1" ht="18.75" customHeight="1">
      <c r="A12" s="146" t="s">
        <v>291</v>
      </c>
      <c r="B12" s="147"/>
      <c r="C12" s="147"/>
      <c r="D12" s="147"/>
      <c r="E12" s="147"/>
      <c r="F12" s="147"/>
      <c r="G12" s="147"/>
      <c r="H12" s="147"/>
    </row>
    <row r="13" spans="1:8" s="151" customFormat="1" ht="63" customHeight="1">
      <c r="A13" s="98" t="s">
        <v>204</v>
      </c>
      <c r="B13" s="98" t="s">
        <v>205</v>
      </c>
      <c r="C13" s="98" t="s">
        <v>203</v>
      </c>
      <c r="D13" s="98" t="s">
        <v>234</v>
      </c>
      <c r="E13" s="98" t="s">
        <v>206</v>
      </c>
      <c r="F13" s="98" t="s">
        <v>207</v>
      </c>
      <c r="G13" s="149" t="s">
        <v>208</v>
      </c>
      <c r="H13" s="150"/>
    </row>
    <row r="14" spans="1:8" s="151" customFormat="1" ht="63" customHeight="1">
      <c r="A14" s="98" t="s">
        <v>46</v>
      </c>
      <c r="B14" s="549" t="s">
        <v>611</v>
      </c>
      <c r="C14" s="98"/>
      <c r="D14" s="98"/>
      <c r="E14" s="98"/>
      <c r="F14" s="98"/>
      <c r="G14" s="149"/>
      <c r="H14" s="150"/>
    </row>
    <row r="15" spans="1:8" s="58" customFormat="1" ht="51">
      <c r="A15" s="59" t="s">
        <v>56</v>
      </c>
      <c r="B15" s="59" t="s">
        <v>612</v>
      </c>
      <c r="C15" s="59">
        <v>2246</v>
      </c>
      <c r="D15" s="190"/>
      <c r="E15" s="190"/>
      <c r="F15" s="190"/>
      <c r="G15" s="191"/>
    </row>
    <row r="16" spans="1:8" s="56" customFormat="1">
      <c r="A16" s="60">
        <v>1</v>
      </c>
      <c r="B16" s="60"/>
      <c r="C16" s="60">
        <v>2246.1</v>
      </c>
      <c r="D16" s="192"/>
      <c r="E16" s="192"/>
      <c r="F16" s="193"/>
      <c r="G16" s="194"/>
      <c r="H16" s="152"/>
    </row>
    <row r="17" spans="1:8" s="56" customFormat="1">
      <c r="A17" s="60">
        <v>2</v>
      </c>
      <c r="B17" s="60"/>
      <c r="C17" s="60">
        <v>2246.1999999999998</v>
      </c>
      <c r="D17" s="192"/>
      <c r="E17" s="192"/>
      <c r="F17" s="193"/>
      <c r="G17" s="194"/>
      <c r="H17" s="152"/>
    </row>
    <row r="18" spans="1:8" s="58" customFormat="1" ht="25.5">
      <c r="A18" s="59"/>
      <c r="B18" s="59" t="s">
        <v>351</v>
      </c>
      <c r="C18" s="59">
        <v>2247</v>
      </c>
      <c r="D18" s="190"/>
      <c r="E18" s="190"/>
      <c r="F18" s="190"/>
      <c r="G18" s="195"/>
      <c r="H18" s="152"/>
    </row>
    <row r="19" spans="1:8" s="58" customFormat="1" ht="76.5">
      <c r="A19" s="59" t="s">
        <v>133</v>
      </c>
      <c r="B19" s="59" t="s">
        <v>613</v>
      </c>
      <c r="C19" s="59">
        <v>2248</v>
      </c>
      <c r="D19" s="190"/>
      <c r="E19" s="190"/>
      <c r="F19" s="190"/>
      <c r="G19" s="195"/>
      <c r="H19" s="152"/>
    </row>
    <row r="20" spans="1:8" s="56" customFormat="1" ht="25.5">
      <c r="A20" s="60"/>
      <c r="B20" s="60" t="s">
        <v>352</v>
      </c>
      <c r="C20" s="60">
        <v>2249</v>
      </c>
      <c r="D20" s="193"/>
      <c r="E20" s="193"/>
      <c r="F20" s="193"/>
      <c r="G20" s="194"/>
    </row>
    <row r="21" spans="1:8" s="58" customFormat="1" ht="25.5">
      <c r="A21" s="59"/>
      <c r="B21" s="59" t="s">
        <v>353</v>
      </c>
      <c r="C21" s="59">
        <v>2250</v>
      </c>
      <c r="D21" s="190"/>
      <c r="E21" s="190"/>
      <c r="F21" s="190"/>
      <c r="G21" s="194"/>
    </row>
    <row r="22" spans="1:8" s="58" customFormat="1" ht="25.5">
      <c r="A22" s="59" t="s">
        <v>133</v>
      </c>
      <c r="B22" s="59" t="s">
        <v>354</v>
      </c>
      <c r="C22" s="59">
        <v>2251</v>
      </c>
      <c r="D22" s="190"/>
      <c r="E22" s="190"/>
      <c r="F22" s="190"/>
      <c r="G22" s="195"/>
    </row>
    <row r="23" spans="1:8" s="56" customFormat="1">
      <c r="A23" s="60" t="s">
        <v>267</v>
      </c>
      <c r="B23" s="60" t="s">
        <v>677</v>
      </c>
      <c r="C23" s="60" t="s">
        <v>477</v>
      </c>
      <c r="D23" s="192">
        <v>50000</v>
      </c>
      <c r="E23" s="213">
        <v>100020.42</v>
      </c>
      <c r="F23" s="193">
        <v>5001021000</v>
      </c>
      <c r="G23" s="194">
        <f t="shared" ref="G23:G32" si="0">IFERROR(F23/$F$59," ")</f>
        <v>6.2323444350871608E-2</v>
      </c>
    </row>
    <row r="24" spans="1:8" s="56" customFormat="1">
      <c r="A24" s="60">
        <v>2</v>
      </c>
      <c r="B24" s="60" t="s">
        <v>487</v>
      </c>
      <c r="C24" s="60" t="s">
        <v>478</v>
      </c>
      <c r="D24" s="192">
        <v>55000</v>
      </c>
      <c r="E24" s="213">
        <v>102240.73</v>
      </c>
      <c r="F24" s="193">
        <v>5623240150</v>
      </c>
      <c r="G24" s="194">
        <f t="shared" si="0"/>
        <v>7.0077629060168289E-2</v>
      </c>
    </row>
    <row r="25" spans="1:8" s="56" customFormat="1">
      <c r="A25" s="60">
        <v>3</v>
      </c>
      <c r="B25" s="60" t="s">
        <v>592</v>
      </c>
      <c r="C25" s="60" t="s">
        <v>479</v>
      </c>
      <c r="D25" s="192">
        <v>28000</v>
      </c>
      <c r="E25" s="213">
        <v>103311.36</v>
      </c>
      <c r="F25" s="193">
        <v>2892718080</v>
      </c>
      <c r="G25" s="194">
        <f t="shared" si="0"/>
        <v>3.6049469554644976E-2</v>
      </c>
    </row>
    <row r="26" spans="1:8" s="56" customFormat="1">
      <c r="A26" s="60">
        <v>4</v>
      </c>
      <c r="B26" s="60" t="s">
        <v>585</v>
      </c>
      <c r="C26" s="60" t="s">
        <v>480</v>
      </c>
      <c r="D26" s="192">
        <v>9410</v>
      </c>
      <c r="E26" s="213">
        <v>102164.58</v>
      </c>
      <c r="F26" s="193">
        <v>961368698</v>
      </c>
      <c r="G26" s="194">
        <f t="shared" si="0"/>
        <v>1.1980715248040929E-2</v>
      </c>
    </row>
    <row r="27" spans="1:8" s="56" customFormat="1">
      <c r="A27" s="60">
        <v>5</v>
      </c>
      <c r="B27" s="60" t="s">
        <v>586</v>
      </c>
      <c r="C27" s="60" t="s">
        <v>481</v>
      </c>
      <c r="D27" s="192">
        <v>33156</v>
      </c>
      <c r="E27" s="213">
        <v>101213.25</v>
      </c>
      <c r="F27" s="193">
        <v>3355826517</v>
      </c>
      <c r="G27" s="194">
        <f t="shared" si="0"/>
        <v>4.1820793630626386E-2</v>
      </c>
    </row>
    <row r="28" spans="1:8" s="56" customFormat="1">
      <c r="A28" s="60">
        <v>6</v>
      </c>
      <c r="B28" s="60" t="s">
        <v>488</v>
      </c>
      <c r="C28" s="60" t="s">
        <v>489</v>
      </c>
      <c r="D28" s="192">
        <v>5000</v>
      </c>
      <c r="E28" s="213">
        <v>99998.95</v>
      </c>
      <c r="F28" s="193">
        <v>499994750</v>
      </c>
      <c r="G28" s="194">
        <f t="shared" si="0"/>
        <v>6.2310066239179883E-3</v>
      </c>
    </row>
    <row r="29" spans="1:8" s="56" customFormat="1">
      <c r="A29" s="60">
        <v>7</v>
      </c>
      <c r="B29" s="60" t="s">
        <v>587</v>
      </c>
      <c r="C29" s="60" t="s">
        <v>490</v>
      </c>
      <c r="D29" s="192">
        <v>14775</v>
      </c>
      <c r="E29" s="213">
        <v>103322.91</v>
      </c>
      <c r="F29" s="193">
        <v>1526595995</v>
      </c>
      <c r="G29" s="194">
        <f t="shared" si="0"/>
        <v>1.9024659272705708E-2</v>
      </c>
    </row>
    <row r="30" spans="1:8" s="56" customFormat="1">
      <c r="A30" s="60">
        <v>8</v>
      </c>
      <c r="B30" s="60" t="s">
        <v>589</v>
      </c>
      <c r="C30" s="60">
        <v>2251.8000000000002</v>
      </c>
      <c r="D30" s="192">
        <v>100000</v>
      </c>
      <c r="E30" s="213">
        <v>100121.86</v>
      </c>
      <c r="F30" s="193">
        <v>10012186000</v>
      </c>
      <c r="G30" s="194">
        <f t="shared" si="0"/>
        <v>0.12477330469149715</v>
      </c>
    </row>
    <row r="31" spans="1:8" s="56" customFormat="1">
      <c r="A31" s="60">
        <v>9</v>
      </c>
      <c r="B31" s="60" t="s">
        <v>584</v>
      </c>
      <c r="C31" s="60">
        <v>2251.9</v>
      </c>
      <c r="D31" s="192">
        <v>95199</v>
      </c>
      <c r="E31" s="213">
        <v>101463.36</v>
      </c>
      <c r="F31" s="193">
        <v>9659210409</v>
      </c>
      <c r="G31" s="194">
        <f t="shared" si="0"/>
        <v>0.12037447201254929</v>
      </c>
    </row>
    <row r="32" spans="1:8" s="56" customFormat="1">
      <c r="A32" s="60">
        <v>10</v>
      </c>
      <c r="B32" s="60" t="s">
        <v>590</v>
      </c>
      <c r="C32" s="550" t="s">
        <v>581</v>
      </c>
      <c r="D32" s="192">
        <v>29493</v>
      </c>
      <c r="E32" s="213">
        <v>99997.69</v>
      </c>
      <c r="F32" s="193">
        <v>2949231871</v>
      </c>
      <c r="G32" s="194">
        <f t="shared" si="0"/>
        <v>3.6753752561743985E-2</v>
      </c>
    </row>
    <row r="33" spans="1:7" s="56" customFormat="1">
      <c r="A33" s="60">
        <v>11</v>
      </c>
      <c r="B33" s="60" t="s">
        <v>595</v>
      </c>
      <c r="C33" s="60" t="s">
        <v>582</v>
      </c>
      <c r="D33" s="192">
        <v>70000</v>
      </c>
      <c r="E33" s="213">
        <v>100776.8</v>
      </c>
      <c r="F33" s="193">
        <v>7054376000</v>
      </c>
      <c r="G33" s="194">
        <f>IFERROR(F33/$F$59," ")</f>
        <v>8.7912650250043786E-2</v>
      </c>
    </row>
    <row r="34" spans="1:7" s="56" customFormat="1">
      <c r="A34" s="60">
        <v>12</v>
      </c>
      <c r="B34" s="60" t="s">
        <v>588</v>
      </c>
      <c r="C34" s="60" t="s">
        <v>583</v>
      </c>
      <c r="D34" s="192">
        <v>2940</v>
      </c>
      <c r="E34" s="213">
        <v>100641.36</v>
      </c>
      <c r="F34" s="193">
        <v>295885598</v>
      </c>
      <c r="G34" s="194">
        <f>IFERROR(F34/$F$59," ")</f>
        <v>3.6873689594939447E-3</v>
      </c>
    </row>
    <row r="35" spans="1:7" s="56" customFormat="1" ht="25.5">
      <c r="A35" s="60"/>
      <c r="B35" s="59" t="s">
        <v>351</v>
      </c>
      <c r="C35" s="60">
        <v>2252</v>
      </c>
      <c r="D35" s="190">
        <f>SUM(D23:D34)</f>
        <v>492973</v>
      </c>
      <c r="E35" s="193"/>
      <c r="F35" s="190">
        <f>SUM(F23:F34)</f>
        <v>49831655068</v>
      </c>
      <c r="G35" s="194">
        <f t="shared" ref="G35:G50" si="1">IFERROR(F35/$F$59," ")</f>
        <v>0.62100926621630403</v>
      </c>
    </row>
    <row r="36" spans="1:7" s="58" customFormat="1" ht="26.25" customHeight="1">
      <c r="A36" s="59" t="s">
        <v>268</v>
      </c>
      <c r="B36" s="59" t="s">
        <v>355</v>
      </c>
      <c r="C36" s="59">
        <v>2253</v>
      </c>
      <c r="D36" s="190"/>
      <c r="E36" s="190"/>
      <c r="F36" s="190"/>
      <c r="G36" s="194">
        <f t="shared" si="1"/>
        <v>0</v>
      </c>
    </row>
    <row r="37" spans="1:7" s="56" customFormat="1" ht="24" customHeight="1">
      <c r="A37" s="60" t="s">
        <v>267</v>
      </c>
      <c r="B37" s="60" t="s">
        <v>356</v>
      </c>
      <c r="C37" s="60">
        <v>2253.1</v>
      </c>
      <c r="D37" s="193"/>
      <c r="E37" s="193"/>
      <c r="F37" s="193"/>
      <c r="G37" s="194">
        <f t="shared" si="1"/>
        <v>0</v>
      </c>
    </row>
    <row r="38" spans="1:7" s="56" customFormat="1" ht="25.5">
      <c r="A38" s="59"/>
      <c r="B38" s="59" t="s">
        <v>351</v>
      </c>
      <c r="C38" s="59">
        <v>2254</v>
      </c>
      <c r="D38" s="190"/>
      <c r="E38" s="190"/>
      <c r="F38" s="190"/>
      <c r="G38" s="194">
        <f t="shared" si="1"/>
        <v>0</v>
      </c>
    </row>
    <row r="39" spans="1:7" s="58" customFormat="1" ht="25.5">
      <c r="A39" s="59"/>
      <c r="B39" s="59" t="s">
        <v>357</v>
      </c>
      <c r="C39" s="59">
        <v>2255</v>
      </c>
      <c r="D39" s="190">
        <f>D35</f>
        <v>492973</v>
      </c>
      <c r="E39" s="190"/>
      <c r="F39" s="190">
        <f>F35</f>
        <v>49831655068</v>
      </c>
      <c r="G39" s="194">
        <f t="shared" si="1"/>
        <v>0.62100926621630403</v>
      </c>
    </row>
    <row r="40" spans="1:7" s="58" customFormat="1" ht="25.5">
      <c r="A40" s="59" t="s">
        <v>269</v>
      </c>
      <c r="B40" s="59" t="s">
        <v>358</v>
      </c>
      <c r="C40" s="59">
        <v>2256</v>
      </c>
      <c r="D40" s="190"/>
      <c r="E40" s="190"/>
      <c r="F40" s="190"/>
      <c r="G40" s="194">
        <f t="shared" si="1"/>
        <v>0</v>
      </c>
    </row>
    <row r="41" spans="1:7" s="56" customFormat="1" ht="25.5">
      <c r="A41" s="60">
        <v>1</v>
      </c>
      <c r="B41" s="60" t="s">
        <v>459</v>
      </c>
      <c r="C41" s="60">
        <v>2256.1</v>
      </c>
      <c r="D41" s="193" t="s">
        <v>476</v>
      </c>
      <c r="E41" s="193" t="s">
        <v>476</v>
      </c>
      <c r="F41" s="193">
        <v>1055092764</v>
      </c>
      <c r="G41" s="194">
        <f t="shared" si="1"/>
        <v>1.3148718064203552E-2</v>
      </c>
    </row>
    <row r="42" spans="1:7" s="56" customFormat="1" ht="25.5">
      <c r="A42" s="60">
        <v>2</v>
      </c>
      <c r="B42" s="60" t="s">
        <v>499</v>
      </c>
      <c r="C42" s="60">
        <v>2256.1999999999998</v>
      </c>
      <c r="D42" s="193" t="s">
        <v>476</v>
      </c>
      <c r="E42" s="193" t="s">
        <v>476</v>
      </c>
      <c r="F42" s="193">
        <v>202349316</v>
      </c>
      <c r="G42" s="194">
        <f t="shared" si="1"/>
        <v>2.5217063345990614E-3</v>
      </c>
    </row>
    <row r="43" spans="1:7" s="56" customFormat="1" ht="25.5">
      <c r="A43" s="60">
        <v>3</v>
      </c>
      <c r="B43" s="60" t="s">
        <v>460</v>
      </c>
      <c r="C43" s="60">
        <v>2256.3000000000002</v>
      </c>
      <c r="D43" s="193" t="s">
        <v>476</v>
      </c>
      <c r="E43" s="193" t="s">
        <v>476</v>
      </c>
      <c r="F43" s="193"/>
      <c r="G43" s="194">
        <f t="shared" si="1"/>
        <v>0</v>
      </c>
    </row>
    <row r="44" spans="1:7" s="56" customFormat="1" ht="25.5">
      <c r="A44" s="60">
        <v>4</v>
      </c>
      <c r="B44" s="413" t="s">
        <v>614</v>
      </c>
      <c r="C44" s="60">
        <v>2256.4</v>
      </c>
      <c r="D44" s="193" t="s">
        <v>476</v>
      </c>
      <c r="E44" s="193" t="s">
        <v>476</v>
      </c>
      <c r="F44" s="193"/>
      <c r="G44" s="194">
        <f t="shared" si="1"/>
        <v>0</v>
      </c>
    </row>
    <row r="45" spans="1:7" s="56" customFormat="1" ht="38.25">
      <c r="A45" s="60">
        <v>5</v>
      </c>
      <c r="B45" s="60" t="s">
        <v>461</v>
      </c>
      <c r="C45" s="60">
        <v>2256.5</v>
      </c>
      <c r="D45" s="193" t="s">
        <v>476</v>
      </c>
      <c r="E45" s="193" t="s">
        <v>476</v>
      </c>
      <c r="F45" s="193"/>
      <c r="G45" s="194">
        <f t="shared" si="1"/>
        <v>0</v>
      </c>
    </row>
    <row r="46" spans="1:7" s="56" customFormat="1" ht="25.5">
      <c r="A46" s="60">
        <v>6</v>
      </c>
      <c r="B46" s="60" t="s">
        <v>462</v>
      </c>
      <c r="C46" s="60">
        <v>2256.6</v>
      </c>
      <c r="D46" s="193" t="s">
        <v>476</v>
      </c>
      <c r="E46" s="193" t="s">
        <v>476</v>
      </c>
      <c r="F46" s="193"/>
      <c r="G46" s="194">
        <f t="shared" si="1"/>
        <v>0</v>
      </c>
    </row>
    <row r="47" spans="1:7" s="56" customFormat="1" ht="25.5">
      <c r="A47" s="60">
        <v>9</v>
      </c>
      <c r="B47" s="60" t="s">
        <v>464</v>
      </c>
      <c r="C47" s="60">
        <v>2256.6999999999998</v>
      </c>
      <c r="D47" s="193" t="s">
        <v>476</v>
      </c>
      <c r="E47" s="193" t="s">
        <v>476</v>
      </c>
      <c r="F47" s="193"/>
      <c r="G47" s="194">
        <f t="shared" si="1"/>
        <v>0</v>
      </c>
    </row>
    <row r="48" spans="1:7" s="58" customFormat="1" ht="25.5">
      <c r="A48" s="59"/>
      <c r="B48" s="59" t="s">
        <v>465</v>
      </c>
      <c r="C48" s="59">
        <v>2257</v>
      </c>
      <c r="D48" s="190" t="s">
        <v>476</v>
      </c>
      <c r="E48" s="190" t="s">
        <v>476</v>
      </c>
      <c r="F48" s="190">
        <f>F41+F42+F44</f>
        <v>1257442080</v>
      </c>
      <c r="G48" s="194">
        <f t="shared" si="1"/>
        <v>1.5670424398802615E-2</v>
      </c>
    </row>
    <row r="49" spans="1:17" s="58" customFormat="1" ht="25.5">
      <c r="A49" s="59" t="s">
        <v>270</v>
      </c>
      <c r="B49" s="59" t="s">
        <v>466</v>
      </c>
      <c r="C49" s="59">
        <v>2258</v>
      </c>
      <c r="D49" s="190" t="s">
        <v>476</v>
      </c>
      <c r="E49" s="190" t="s">
        <v>476</v>
      </c>
      <c r="F49" s="190"/>
      <c r="G49" s="194">
        <f t="shared" si="1"/>
        <v>0</v>
      </c>
    </row>
    <row r="50" spans="1:17" s="56" customFormat="1" ht="25.5">
      <c r="A50" s="60">
        <v>1</v>
      </c>
      <c r="B50" s="60" t="s">
        <v>404</v>
      </c>
      <c r="C50" s="60">
        <v>2259</v>
      </c>
      <c r="D50" s="193" t="s">
        <v>476</v>
      </c>
      <c r="E50" s="193" t="s">
        <v>476</v>
      </c>
      <c r="F50" s="193"/>
      <c r="G50" s="194">
        <f t="shared" si="1"/>
        <v>0</v>
      </c>
    </row>
    <row r="51" spans="1:17" s="56" customFormat="1" ht="25.5">
      <c r="A51" s="60">
        <v>1.1000000000000001</v>
      </c>
      <c r="B51" s="60" t="s">
        <v>591</v>
      </c>
      <c r="C51" s="60">
        <v>2259.1</v>
      </c>
      <c r="D51" s="193"/>
      <c r="E51" s="193"/>
      <c r="F51" s="193">
        <v>7838748888</v>
      </c>
      <c r="G51" s="194"/>
    </row>
    <row r="52" spans="1:17" s="56" customFormat="1" ht="24.75" customHeight="1">
      <c r="A52" s="60">
        <v>1.2</v>
      </c>
      <c r="B52" s="60" t="s">
        <v>468</v>
      </c>
      <c r="C52" s="60">
        <v>2259.1999999999998</v>
      </c>
      <c r="D52" s="193" t="s">
        <v>476</v>
      </c>
      <c r="E52" s="193" t="s">
        <v>476</v>
      </c>
      <c r="F52" s="193">
        <v>302633124</v>
      </c>
      <c r="G52" s="194">
        <f>IFERROR(F52/$F$59," ")</f>
        <v>3.7714576008267965E-3</v>
      </c>
    </row>
    <row r="53" spans="1:17" s="56" customFormat="1" ht="39" customHeight="1">
      <c r="A53" s="60">
        <v>1.3</v>
      </c>
      <c r="B53" s="60" t="s">
        <v>504</v>
      </c>
      <c r="C53" s="60">
        <v>2259.3000000000002</v>
      </c>
      <c r="D53" s="193"/>
      <c r="E53" s="193"/>
      <c r="F53" s="193">
        <v>11280838</v>
      </c>
      <c r="G53" s="194">
        <f>IFERROR(F53/$F$59," ")</f>
        <v>1.4058342872869315E-4</v>
      </c>
    </row>
    <row r="54" spans="1:17" s="56" customFormat="1" ht="42.75" customHeight="1">
      <c r="A54" s="60">
        <v>1.4</v>
      </c>
      <c r="B54" s="60" t="s">
        <v>467</v>
      </c>
      <c r="C54" s="60">
        <v>2259.4</v>
      </c>
      <c r="D54" s="193"/>
      <c r="E54" s="193"/>
      <c r="F54" s="193">
        <v>5000000000</v>
      </c>
      <c r="G54" s="194">
        <f>IFERROR(F54/$F$59," ")</f>
        <v>6.2310720501745152E-2</v>
      </c>
    </row>
    <row r="55" spans="1:17" s="56" customFormat="1" ht="42.75" customHeight="1">
      <c r="A55" s="60">
        <v>2</v>
      </c>
      <c r="B55" s="60" t="s">
        <v>615</v>
      </c>
      <c r="C55" s="60"/>
      <c r="D55" s="193"/>
      <c r="E55" s="193"/>
      <c r="F55" s="193"/>
      <c r="G55" s="194"/>
    </row>
    <row r="56" spans="1:17" s="56" customFormat="1" ht="24.75" customHeight="1">
      <c r="A56" s="60">
        <v>3</v>
      </c>
      <c r="B56" s="60" t="s">
        <v>463</v>
      </c>
      <c r="C56" s="60">
        <v>2260</v>
      </c>
      <c r="D56" s="193" t="s">
        <v>476</v>
      </c>
      <c r="E56" s="193" t="s">
        <v>476</v>
      </c>
      <c r="F56" s="193">
        <v>16001253720</v>
      </c>
      <c r="G56" s="194">
        <f>IFERROR(F56/$F$59," ")</f>
        <v>0.19940992964488596</v>
      </c>
    </row>
    <row r="57" spans="1:17" s="56" customFormat="1" ht="24.75" customHeight="1">
      <c r="A57" s="60">
        <v>4</v>
      </c>
      <c r="B57" s="60" t="s">
        <v>469</v>
      </c>
      <c r="C57" s="60">
        <v>2261</v>
      </c>
      <c r="D57" s="193" t="s">
        <v>476</v>
      </c>
      <c r="E57" s="193" t="s">
        <v>476</v>
      </c>
      <c r="F57" s="193"/>
      <c r="G57" s="194">
        <f>IFERROR(F57/$F$59," ")</f>
        <v>0</v>
      </c>
    </row>
    <row r="58" spans="1:17" s="56" customFormat="1" ht="25.5">
      <c r="A58" s="60">
        <v>5</v>
      </c>
      <c r="B58" s="60" t="s">
        <v>465</v>
      </c>
      <c r="C58" s="60">
        <v>2262</v>
      </c>
      <c r="D58" s="193" t="s">
        <v>476</v>
      </c>
      <c r="E58" s="193" t="s">
        <v>476</v>
      </c>
      <c r="F58" s="190">
        <f>F51+F52+F53+F54+F56+F57</f>
        <v>29153916570</v>
      </c>
      <c r="G58" s="194">
        <f>IFERROR(F58/$F$59," ")</f>
        <v>0.36332030938489335</v>
      </c>
    </row>
    <row r="59" spans="1:17" s="58" customFormat="1" ht="25.5">
      <c r="A59" s="59" t="s">
        <v>142</v>
      </c>
      <c r="B59" s="59" t="s">
        <v>470</v>
      </c>
      <c r="C59" s="59">
        <v>2263</v>
      </c>
      <c r="D59" s="190"/>
      <c r="E59" s="190" t="s">
        <v>476</v>
      </c>
      <c r="F59" s="190">
        <f>F58+F39+F48</f>
        <v>80243013718</v>
      </c>
      <c r="G59" s="194">
        <f>IFERROR(F59/$F$59," ")</f>
        <v>1</v>
      </c>
      <c r="I59" s="177">
        <v>0</v>
      </c>
    </row>
    <row r="60" spans="1:17" s="151" customFormat="1" ht="12.75">
      <c r="A60" s="153"/>
      <c r="B60" s="216" t="s">
        <v>505</v>
      </c>
      <c r="C60" s="154"/>
      <c r="D60" s="154"/>
      <c r="E60" s="154"/>
      <c r="F60" s="154"/>
      <c r="G60" s="154"/>
      <c r="H60" s="154"/>
      <c r="J60" s="155"/>
      <c r="K60" s="155"/>
      <c r="L60" s="155"/>
      <c r="M60" s="156"/>
      <c r="N60" s="155"/>
      <c r="O60" s="155"/>
      <c r="P60" s="155"/>
      <c r="Q60" s="157"/>
    </row>
    <row r="61" spans="1:17" s="151" customFormat="1" ht="12.75">
      <c r="A61" s="158"/>
      <c r="B61" s="159"/>
      <c r="C61" s="159"/>
      <c r="D61" s="159"/>
      <c r="E61" s="159"/>
      <c r="F61" s="159"/>
      <c r="G61" s="159"/>
      <c r="H61" s="159"/>
    </row>
    <row r="62" spans="1:17" s="151" customFormat="1" ht="12.75">
      <c r="A62" s="158"/>
      <c r="B62" s="159"/>
      <c r="C62" s="159"/>
      <c r="D62" s="159"/>
      <c r="E62" s="159"/>
      <c r="F62" s="159"/>
      <c r="G62" s="159"/>
      <c r="H62" s="159"/>
    </row>
    <row r="63" spans="1:17" s="151" customFormat="1" ht="12.75">
      <c r="A63" s="101" t="s">
        <v>178</v>
      </c>
      <c r="B63" s="102"/>
      <c r="C63" s="103"/>
      <c r="D63" s="159"/>
      <c r="E63" s="104" t="s">
        <v>179</v>
      </c>
      <c r="F63" s="104"/>
      <c r="G63" s="102"/>
      <c r="H63" s="102"/>
    </row>
    <row r="64" spans="1:17" s="151" customFormat="1" ht="12.75">
      <c r="A64" s="105" t="s">
        <v>180</v>
      </c>
      <c r="B64" s="102"/>
      <c r="C64" s="103"/>
      <c r="D64" s="159"/>
      <c r="E64" s="106" t="s">
        <v>181</v>
      </c>
      <c r="F64" s="106"/>
      <c r="G64" s="102"/>
      <c r="H64" s="102"/>
    </row>
    <row r="65" spans="1:8" s="151" customFormat="1" ht="12.75">
      <c r="A65" s="102"/>
      <c r="B65" s="102"/>
      <c r="C65" s="103"/>
      <c r="D65" s="159"/>
      <c r="E65" s="103"/>
      <c r="F65" s="103"/>
      <c r="G65" s="102"/>
      <c r="H65" s="102"/>
    </row>
    <row r="66" spans="1:8" s="151" customFormat="1" ht="12.75">
      <c r="A66" s="102"/>
      <c r="B66" s="102"/>
      <c r="C66" s="103"/>
      <c r="D66" s="159"/>
      <c r="E66" s="103"/>
      <c r="F66" s="103"/>
      <c r="G66" s="102"/>
      <c r="H66" s="102"/>
    </row>
    <row r="67" spans="1:8" s="151" customFormat="1" ht="12.75">
      <c r="A67" s="102"/>
      <c r="B67" s="102"/>
      <c r="C67" s="103"/>
      <c r="D67" s="159"/>
      <c r="E67" s="103"/>
      <c r="F67" s="103"/>
      <c r="G67" s="102"/>
      <c r="H67" s="102"/>
    </row>
    <row r="68" spans="1:8" s="151" customFormat="1" ht="12.75">
      <c r="A68" s="102"/>
      <c r="B68" s="102"/>
      <c r="C68" s="103"/>
      <c r="D68" s="159"/>
      <c r="E68" s="103"/>
      <c r="F68" s="103"/>
      <c r="G68" s="102"/>
      <c r="H68" s="102"/>
    </row>
    <row r="69" spans="1:8" s="151" customFormat="1" ht="12.75">
      <c r="A69" s="102"/>
      <c r="B69" s="102"/>
      <c r="C69" s="103"/>
      <c r="D69" s="159"/>
      <c r="E69" s="103"/>
      <c r="F69" s="103"/>
      <c r="G69" s="102"/>
      <c r="H69" s="102"/>
    </row>
    <row r="70" spans="1:8" s="151" customFormat="1" ht="12.75">
      <c r="A70" s="102"/>
      <c r="B70" s="102"/>
      <c r="C70" s="103"/>
      <c r="D70" s="159"/>
      <c r="E70" s="103"/>
      <c r="F70" s="103"/>
      <c r="G70" s="102"/>
      <c r="H70" s="102"/>
    </row>
    <row r="71" spans="1:8" s="151" customFormat="1" ht="12.75">
      <c r="A71" s="102"/>
      <c r="B71" s="102"/>
      <c r="C71" s="103"/>
      <c r="D71" s="159"/>
      <c r="E71" s="103"/>
      <c r="F71" s="103"/>
      <c r="G71" s="102"/>
      <c r="H71" s="102"/>
    </row>
    <row r="72" spans="1:8" s="151" customFormat="1" ht="12.75">
      <c r="A72" s="107"/>
      <c r="B72" s="107"/>
      <c r="C72" s="108"/>
      <c r="D72" s="159"/>
      <c r="E72" s="108"/>
      <c r="F72" s="108"/>
      <c r="G72" s="107"/>
      <c r="H72" s="102"/>
    </row>
    <row r="73" spans="1:8" s="151" customFormat="1" ht="12.75">
      <c r="A73" s="101" t="s">
        <v>241</v>
      </c>
      <c r="B73" s="102"/>
      <c r="C73" s="103"/>
      <c r="D73" s="159"/>
      <c r="E73" s="104" t="s">
        <v>502</v>
      </c>
      <c r="F73" s="104"/>
      <c r="G73" s="102"/>
      <c r="H73" s="102"/>
    </row>
    <row r="74" spans="1:8" s="151" customFormat="1" ht="12.75">
      <c r="A74" s="101" t="s">
        <v>503</v>
      </c>
      <c r="B74" s="102"/>
      <c r="C74" s="103"/>
      <c r="D74" s="159"/>
      <c r="E74" s="104"/>
      <c r="F74" s="104"/>
      <c r="G74" s="102"/>
      <c r="H74" s="102"/>
    </row>
    <row r="75" spans="1:8" s="151" customFormat="1" ht="12.75">
      <c r="A75" s="95" t="s">
        <v>242</v>
      </c>
      <c r="B75" s="102"/>
      <c r="C75" s="103"/>
      <c r="D75" s="159"/>
      <c r="E75" s="103"/>
      <c r="F75" s="103"/>
      <c r="G75" s="102"/>
      <c r="H75" s="102"/>
    </row>
    <row r="76" spans="1:8" s="151" customFormat="1" ht="12.75">
      <c r="A76" s="158"/>
      <c r="B76" s="159"/>
      <c r="C76" s="159"/>
      <c r="D76" s="159"/>
      <c r="E76" s="159"/>
      <c r="F76" s="159"/>
      <c r="G76" s="159"/>
      <c r="H76" s="159"/>
    </row>
    <row r="77" spans="1:8">
      <c r="A77" s="160"/>
      <c r="B77" s="161"/>
      <c r="C77" s="161"/>
      <c r="D77" s="159"/>
      <c r="E77" s="161"/>
      <c r="F77" s="161"/>
      <c r="G77" s="161"/>
      <c r="H77" s="161"/>
    </row>
    <row r="78" spans="1:8">
      <c r="A78" s="160"/>
      <c r="B78" s="161"/>
      <c r="C78" s="161"/>
      <c r="D78" s="161"/>
      <c r="E78" s="161"/>
      <c r="F78" s="161"/>
      <c r="G78" s="161"/>
      <c r="H78" s="161"/>
    </row>
    <row r="79" spans="1:8">
      <c r="A79" s="160"/>
      <c r="B79" s="161"/>
      <c r="C79" s="161"/>
      <c r="D79" s="161"/>
      <c r="E79" s="161"/>
      <c r="F79" s="161"/>
      <c r="G79" s="161"/>
      <c r="H79" s="161"/>
    </row>
    <row r="80" spans="1:8">
      <c r="A80" s="160"/>
      <c r="B80" s="161"/>
      <c r="C80" s="161"/>
      <c r="D80" s="161"/>
      <c r="E80" s="161"/>
      <c r="F80" s="161"/>
      <c r="G80" s="161"/>
      <c r="H80" s="161"/>
    </row>
    <row r="81" spans="1:8">
      <c r="A81" s="160"/>
      <c r="B81" s="161"/>
      <c r="C81" s="161"/>
      <c r="D81" s="161"/>
      <c r="E81" s="161"/>
      <c r="F81" s="161"/>
      <c r="G81" s="161"/>
      <c r="H81" s="161"/>
    </row>
    <row r="82" spans="1:8">
      <c r="A82" s="160"/>
      <c r="B82" s="161"/>
      <c r="C82" s="161"/>
      <c r="D82" s="161"/>
      <c r="E82" s="161"/>
      <c r="F82" s="161"/>
      <c r="G82" s="161"/>
      <c r="H82" s="161"/>
    </row>
    <row r="83" spans="1:8">
      <c r="A83" s="160"/>
      <c r="B83" s="161"/>
      <c r="C83" s="161"/>
      <c r="D83" s="161"/>
      <c r="E83" s="161"/>
      <c r="F83" s="161"/>
      <c r="G83" s="161"/>
      <c r="H83" s="161"/>
    </row>
    <row r="84" spans="1:8">
      <c r="A84" s="160"/>
      <c r="B84" s="161"/>
      <c r="C84" s="161"/>
      <c r="D84" s="161"/>
      <c r="E84" s="161"/>
      <c r="F84" s="161"/>
      <c r="G84" s="161"/>
      <c r="H84" s="161"/>
    </row>
    <row r="85" spans="1:8">
      <c r="A85" s="160"/>
      <c r="B85" s="161"/>
      <c r="C85" s="161"/>
      <c r="D85" s="161"/>
      <c r="E85" s="161"/>
      <c r="F85" s="161"/>
      <c r="G85" s="161"/>
      <c r="H85" s="161"/>
    </row>
    <row r="86" spans="1:8">
      <c r="A86" s="160"/>
      <c r="B86" s="161"/>
      <c r="C86" s="161"/>
      <c r="D86" s="161"/>
      <c r="E86" s="161"/>
      <c r="F86" s="161"/>
      <c r="G86" s="161"/>
      <c r="H86" s="161"/>
    </row>
    <row r="87" spans="1:8">
      <c r="A87" s="160"/>
      <c r="B87" s="161"/>
      <c r="C87" s="161"/>
      <c r="D87" s="161"/>
      <c r="E87" s="161"/>
      <c r="F87" s="161"/>
      <c r="G87" s="161"/>
      <c r="H87" s="161"/>
    </row>
    <row r="88" spans="1:8">
      <c r="A88" s="160"/>
      <c r="B88" s="161"/>
      <c r="C88" s="161"/>
      <c r="D88" s="161"/>
      <c r="E88" s="161"/>
      <c r="F88" s="161"/>
      <c r="G88" s="161"/>
      <c r="H88" s="161"/>
    </row>
    <row r="89" spans="1:8">
      <c r="A89" s="160"/>
      <c r="B89" s="161"/>
      <c r="C89" s="161"/>
      <c r="D89" s="161"/>
      <c r="E89" s="161"/>
      <c r="F89" s="161"/>
      <c r="G89" s="161"/>
      <c r="H89" s="161"/>
    </row>
    <row r="90" spans="1:8">
      <c r="A90" s="160"/>
      <c r="B90" s="161"/>
      <c r="C90" s="161"/>
      <c r="D90" s="161"/>
      <c r="E90" s="161"/>
      <c r="F90" s="161"/>
      <c r="G90" s="161"/>
      <c r="H90" s="161"/>
    </row>
    <row r="91" spans="1:8">
      <c r="A91" s="160"/>
      <c r="B91" s="161"/>
      <c r="C91" s="161"/>
      <c r="D91" s="161"/>
      <c r="E91" s="161"/>
      <c r="F91" s="161"/>
      <c r="G91" s="161"/>
      <c r="H91" s="161"/>
    </row>
    <row r="92" spans="1:8">
      <c r="A92" s="160"/>
      <c r="B92" s="161"/>
      <c r="C92" s="161"/>
      <c r="D92" s="161"/>
      <c r="E92" s="161"/>
      <c r="F92" s="161"/>
      <c r="G92" s="161"/>
      <c r="H92" s="161"/>
    </row>
    <row r="93" spans="1:8">
      <c r="A93" s="160"/>
      <c r="B93" s="161"/>
      <c r="C93" s="161"/>
      <c r="D93" s="161"/>
      <c r="E93" s="161"/>
      <c r="F93" s="161"/>
      <c r="G93" s="161"/>
      <c r="H93" s="161"/>
    </row>
    <row r="94" spans="1:8">
      <c r="A94" s="160"/>
      <c r="B94" s="161"/>
      <c r="C94" s="161"/>
      <c r="D94" s="161"/>
      <c r="E94" s="161"/>
      <c r="F94" s="161"/>
      <c r="G94" s="161"/>
      <c r="H94" s="161"/>
    </row>
    <row r="95" spans="1:8">
      <c r="A95" s="160"/>
      <c r="B95" s="161"/>
      <c r="C95" s="161"/>
      <c r="D95" s="161"/>
      <c r="E95" s="161"/>
      <c r="F95" s="161"/>
      <c r="G95" s="161"/>
      <c r="H95" s="161"/>
    </row>
    <row r="96" spans="1:8">
      <c r="A96" s="160"/>
      <c r="B96" s="161"/>
      <c r="C96" s="161"/>
      <c r="D96" s="161"/>
      <c r="E96" s="161"/>
      <c r="F96" s="161"/>
      <c r="G96" s="161"/>
      <c r="H96" s="161"/>
    </row>
    <row r="97" spans="1:8">
      <c r="A97" s="160"/>
      <c r="B97" s="161"/>
      <c r="C97" s="161"/>
      <c r="D97" s="161"/>
      <c r="E97" s="161"/>
      <c r="F97" s="161"/>
      <c r="G97" s="161"/>
      <c r="H97" s="161"/>
    </row>
    <row r="98" spans="1:8">
      <c r="A98" s="160"/>
      <c r="B98" s="161"/>
      <c r="C98" s="161"/>
      <c r="D98" s="161"/>
      <c r="E98" s="161"/>
      <c r="F98" s="161"/>
      <c r="G98" s="161"/>
      <c r="H98" s="161"/>
    </row>
    <row r="99" spans="1:8">
      <c r="A99" s="160"/>
      <c r="B99" s="161"/>
      <c r="C99" s="161"/>
      <c r="D99" s="161"/>
      <c r="E99" s="161"/>
      <c r="F99" s="161"/>
      <c r="G99" s="161"/>
      <c r="H99" s="161"/>
    </row>
    <row r="100" spans="1:8">
      <c r="A100" s="160"/>
      <c r="B100" s="161"/>
      <c r="C100" s="161"/>
      <c r="D100" s="161"/>
      <c r="E100" s="161"/>
      <c r="F100" s="161"/>
      <c r="G100" s="161"/>
      <c r="H100" s="161"/>
    </row>
    <row r="101" spans="1:8">
      <c r="A101" s="160"/>
      <c r="B101" s="161"/>
      <c r="C101" s="161"/>
      <c r="D101" s="161"/>
      <c r="E101" s="161"/>
      <c r="F101" s="161"/>
      <c r="G101" s="161"/>
      <c r="H101" s="161"/>
    </row>
    <row r="102" spans="1:8">
      <c r="A102" s="160"/>
      <c r="B102" s="161"/>
      <c r="C102" s="161"/>
      <c r="D102" s="161"/>
      <c r="E102" s="161"/>
      <c r="F102" s="161"/>
      <c r="G102" s="161"/>
      <c r="H102" s="161"/>
    </row>
    <row r="103" spans="1:8">
      <c r="A103" s="160"/>
      <c r="B103" s="161"/>
      <c r="C103" s="161"/>
      <c r="D103" s="161"/>
      <c r="E103" s="161"/>
      <c r="F103" s="161"/>
      <c r="G103" s="161"/>
      <c r="H103" s="161"/>
    </row>
    <row r="104" spans="1:8">
      <c r="A104" s="160"/>
      <c r="B104" s="161"/>
      <c r="C104" s="161"/>
      <c r="D104" s="161"/>
      <c r="E104" s="161"/>
      <c r="F104" s="161"/>
      <c r="G104" s="161"/>
      <c r="H104" s="161"/>
    </row>
    <row r="105" spans="1:8">
      <c r="A105" s="160"/>
      <c r="B105" s="161"/>
      <c r="C105" s="161"/>
      <c r="D105" s="161"/>
      <c r="E105" s="161"/>
      <c r="F105" s="161"/>
      <c r="G105" s="161"/>
      <c r="H105" s="161"/>
    </row>
    <row r="106" spans="1:8">
      <c r="A106" s="160"/>
      <c r="B106" s="161"/>
      <c r="C106" s="161"/>
      <c r="D106" s="161"/>
      <c r="E106" s="161"/>
      <c r="F106" s="161"/>
      <c r="G106" s="161"/>
      <c r="H106" s="161"/>
    </row>
    <row r="107" spans="1:8">
      <c r="A107" s="160"/>
      <c r="B107" s="161"/>
      <c r="C107" s="161"/>
      <c r="D107" s="161"/>
      <c r="E107" s="161"/>
      <c r="F107" s="161"/>
      <c r="G107" s="161"/>
      <c r="H107" s="161"/>
    </row>
    <row r="108" spans="1:8">
      <c r="A108" s="160"/>
      <c r="B108" s="161"/>
      <c r="C108" s="161"/>
      <c r="D108" s="161"/>
      <c r="E108" s="161"/>
      <c r="F108" s="161"/>
      <c r="G108" s="161"/>
      <c r="H108" s="161"/>
    </row>
    <row r="109" spans="1:8">
      <c r="A109" s="160"/>
      <c r="B109" s="161"/>
      <c r="C109" s="161"/>
      <c r="D109" s="161"/>
      <c r="E109" s="161"/>
      <c r="F109" s="161"/>
      <c r="G109" s="161"/>
      <c r="H109" s="161"/>
    </row>
    <row r="110" spans="1:8">
      <c r="A110" s="160"/>
      <c r="B110" s="161"/>
      <c r="C110" s="161"/>
      <c r="D110" s="161"/>
      <c r="E110" s="161"/>
      <c r="F110" s="161"/>
      <c r="G110" s="161"/>
      <c r="H110" s="161"/>
    </row>
    <row r="111" spans="1:8">
      <c r="A111" s="160"/>
      <c r="B111" s="161"/>
      <c r="C111" s="161"/>
      <c r="D111" s="161"/>
      <c r="E111" s="161"/>
      <c r="F111" s="161"/>
      <c r="G111" s="161"/>
      <c r="H111" s="161"/>
    </row>
    <row r="112" spans="1:8">
      <c r="A112" s="160"/>
      <c r="B112" s="161"/>
      <c r="C112" s="161"/>
      <c r="D112" s="161"/>
      <c r="E112" s="161"/>
      <c r="F112" s="161"/>
      <c r="G112" s="161"/>
      <c r="H112" s="161"/>
    </row>
    <row r="113" spans="1:8">
      <c r="A113" s="160"/>
      <c r="B113" s="161"/>
      <c r="C113" s="161"/>
      <c r="D113" s="161"/>
      <c r="E113" s="161"/>
      <c r="F113" s="161"/>
      <c r="G113" s="161"/>
      <c r="H113" s="161"/>
    </row>
    <row r="114" spans="1:8">
      <c r="A114" s="160"/>
      <c r="B114" s="161"/>
      <c r="C114" s="161"/>
      <c r="D114" s="161"/>
      <c r="E114" s="161"/>
      <c r="F114" s="161"/>
      <c r="G114" s="161"/>
      <c r="H114" s="161"/>
    </row>
    <row r="115" spans="1:8">
      <c r="A115" s="160"/>
      <c r="B115" s="161"/>
      <c r="C115" s="161"/>
      <c r="D115" s="161"/>
      <c r="E115" s="161"/>
      <c r="F115" s="161"/>
      <c r="G115" s="161"/>
      <c r="H115" s="161"/>
    </row>
    <row r="116" spans="1:8">
      <c r="A116" s="160"/>
      <c r="B116" s="161"/>
      <c r="C116" s="161"/>
      <c r="D116" s="161"/>
      <c r="E116" s="161"/>
      <c r="F116" s="161"/>
      <c r="G116" s="161"/>
      <c r="H116" s="161"/>
    </row>
    <row r="117" spans="1:8">
      <c r="A117" s="160"/>
      <c r="B117" s="161"/>
      <c r="C117" s="161"/>
      <c r="D117" s="161"/>
      <c r="E117" s="161"/>
      <c r="F117" s="161"/>
      <c r="G117" s="161"/>
      <c r="H117" s="161"/>
    </row>
    <row r="118" spans="1:8">
      <c r="A118" s="160"/>
      <c r="B118" s="161"/>
      <c r="C118" s="161"/>
      <c r="D118" s="161"/>
      <c r="E118" s="161"/>
      <c r="F118" s="161"/>
      <c r="G118" s="161"/>
      <c r="H118" s="161"/>
    </row>
    <row r="119" spans="1:8">
      <c r="A119" s="160"/>
      <c r="B119" s="161"/>
      <c r="C119" s="161"/>
      <c r="D119" s="161"/>
      <c r="E119" s="161"/>
      <c r="F119" s="161"/>
      <c r="G119" s="161"/>
      <c r="H119" s="161"/>
    </row>
    <row r="120" spans="1:8">
      <c r="A120" s="160"/>
      <c r="B120" s="161"/>
      <c r="C120" s="161"/>
      <c r="D120" s="161"/>
      <c r="E120" s="161"/>
      <c r="F120" s="161"/>
      <c r="G120" s="161"/>
      <c r="H120" s="161"/>
    </row>
    <row r="121" spans="1:8">
      <c r="A121" s="160"/>
      <c r="B121" s="161"/>
      <c r="C121" s="161"/>
      <c r="D121" s="161"/>
      <c r="E121" s="161"/>
      <c r="F121" s="161"/>
      <c r="G121" s="161"/>
      <c r="H121" s="161"/>
    </row>
    <row r="122" spans="1:8">
      <c r="A122" s="160"/>
      <c r="B122" s="161"/>
      <c r="C122" s="161"/>
      <c r="D122" s="161"/>
      <c r="E122" s="161"/>
      <c r="F122" s="161"/>
      <c r="G122" s="161"/>
      <c r="H122" s="161"/>
    </row>
    <row r="123" spans="1:8">
      <c r="A123" s="160"/>
      <c r="B123" s="161"/>
      <c r="C123" s="161"/>
      <c r="D123" s="161"/>
      <c r="E123" s="161"/>
      <c r="F123" s="161"/>
      <c r="G123" s="161"/>
      <c r="H123" s="161"/>
    </row>
    <row r="124" spans="1:8">
      <c r="A124" s="160"/>
      <c r="B124" s="161"/>
      <c r="C124" s="161"/>
      <c r="D124" s="161"/>
      <c r="E124" s="161"/>
      <c r="F124" s="161"/>
      <c r="G124" s="161"/>
      <c r="H124" s="161"/>
    </row>
    <row r="125" spans="1:8">
      <c r="A125" s="160"/>
      <c r="B125" s="161"/>
      <c r="C125" s="161"/>
      <c r="D125" s="161"/>
      <c r="E125" s="161"/>
      <c r="F125" s="161"/>
      <c r="G125" s="161"/>
      <c r="H125" s="161"/>
    </row>
    <row r="126" spans="1:8">
      <c r="A126" s="160"/>
      <c r="B126" s="161"/>
      <c r="C126" s="161"/>
      <c r="D126" s="161"/>
      <c r="E126" s="161"/>
      <c r="F126" s="161"/>
      <c r="G126" s="161"/>
      <c r="H126" s="161"/>
    </row>
    <row r="127" spans="1:8">
      <c r="A127" s="160"/>
      <c r="B127" s="161"/>
      <c r="C127" s="161"/>
      <c r="D127" s="161"/>
      <c r="E127" s="161"/>
      <c r="F127" s="161"/>
      <c r="G127" s="161"/>
      <c r="H127" s="161"/>
    </row>
    <row r="128" spans="1:8">
      <c r="A128" s="160"/>
      <c r="B128" s="161"/>
      <c r="C128" s="161"/>
      <c r="D128" s="161"/>
      <c r="E128" s="161"/>
      <c r="F128" s="161"/>
      <c r="G128" s="161"/>
      <c r="H128" s="161"/>
    </row>
    <row r="129" spans="1:8">
      <c r="A129" s="160"/>
      <c r="B129" s="161"/>
      <c r="C129" s="161"/>
      <c r="D129" s="161"/>
      <c r="E129" s="161"/>
      <c r="F129" s="161"/>
      <c r="G129" s="161"/>
      <c r="H129" s="161"/>
    </row>
    <row r="130" spans="1:8">
      <c r="A130" s="160"/>
      <c r="B130" s="161"/>
      <c r="C130" s="161"/>
      <c r="D130" s="161"/>
      <c r="E130" s="161"/>
      <c r="F130" s="161"/>
      <c r="G130" s="161"/>
      <c r="H130" s="161"/>
    </row>
    <row r="131" spans="1:8">
      <c r="A131" s="160"/>
      <c r="B131" s="161"/>
      <c r="C131" s="161"/>
      <c r="D131" s="161"/>
      <c r="E131" s="161"/>
      <c r="F131" s="161"/>
      <c r="G131" s="161"/>
      <c r="H131" s="161"/>
    </row>
    <row r="132" spans="1:8">
      <c r="A132" s="160"/>
      <c r="B132" s="161"/>
      <c r="C132" s="161"/>
      <c r="D132" s="161"/>
      <c r="E132" s="161"/>
      <c r="F132" s="161"/>
      <c r="G132" s="161"/>
      <c r="H132" s="161"/>
    </row>
    <row r="133" spans="1:8">
      <c r="A133" s="160"/>
      <c r="B133" s="161"/>
      <c r="C133" s="161"/>
      <c r="D133" s="161"/>
      <c r="E133" s="161"/>
      <c r="F133" s="161"/>
      <c r="G133" s="161"/>
      <c r="H133" s="161"/>
    </row>
    <row r="134" spans="1:8">
      <c r="A134" s="160"/>
      <c r="B134" s="161"/>
      <c r="C134" s="161"/>
      <c r="D134" s="161"/>
      <c r="E134" s="161"/>
      <c r="F134" s="161"/>
      <c r="G134" s="161"/>
      <c r="H134" s="161"/>
    </row>
    <row r="135" spans="1:8">
      <c r="A135" s="160"/>
      <c r="B135" s="161"/>
      <c r="C135" s="161"/>
      <c r="D135" s="161"/>
      <c r="E135" s="161"/>
      <c r="F135" s="161"/>
      <c r="G135" s="161"/>
      <c r="H135" s="161"/>
    </row>
    <row r="136" spans="1:8">
      <c r="A136" s="160"/>
      <c r="B136" s="161"/>
      <c r="C136" s="161"/>
      <c r="D136" s="161"/>
      <c r="E136" s="161"/>
      <c r="F136" s="161"/>
      <c r="G136" s="161"/>
      <c r="H136" s="161"/>
    </row>
    <row r="137" spans="1:8">
      <c r="A137" s="160"/>
      <c r="B137" s="161"/>
      <c r="C137" s="161"/>
      <c r="D137" s="161"/>
      <c r="E137" s="161"/>
      <c r="F137" s="161"/>
      <c r="G137" s="161"/>
      <c r="H137" s="161"/>
    </row>
    <row r="138" spans="1:8">
      <c r="A138" s="160"/>
      <c r="B138" s="161"/>
      <c r="C138" s="161"/>
      <c r="D138" s="161"/>
      <c r="E138" s="161"/>
      <c r="F138" s="161"/>
      <c r="G138" s="161"/>
      <c r="H138" s="161"/>
    </row>
    <row r="139" spans="1:8">
      <c r="A139" s="160"/>
      <c r="B139" s="161"/>
      <c r="C139" s="161"/>
      <c r="D139" s="161"/>
      <c r="E139" s="161"/>
      <c r="F139" s="161"/>
      <c r="G139" s="161"/>
      <c r="H139" s="161"/>
    </row>
    <row r="140" spans="1:8">
      <c r="A140" s="160"/>
      <c r="B140" s="161"/>
      <c r="C140" s="161"/>
      <c r="D140" s="161"/>
      <c r="E140" s="161"/>
      <c r="F140" s="161"/>
      <c r="G140" s="161"/>
      <c r="H140" s="161"/>
    </row>
    <row r="141" spans="1:8">
      <c r="A141" s="160"/>
      <c r="B141" s="161"/>
      <c r="C141" s="161"/>
      <c r="D141" s="161"/>
      <c r="E141" s="161"/>
      <c r="F141" s="161"/>
      <c r="G141" s="161"/>
      <c r="H141" s="161"/>
    </row>
    <row r="142" spans="1:8">
      <c r="A142" s="160"/>
      <c r="B142" s="161"/>
      <c r="C142" s="161"/>
      <c r="D142" s="161"/>
      <c r="E142" s="161"/>
      <c r="F142" s="161"/>
      <c r="G142" s="161"/>
      <c r="H142" s="161"/>
    </row>
    <row r="143" spans="1:8">
      <c r="A143" s="160"/>
      <c r="B143" s="161"/>
      <c r="C143" s="161"/>
      <c r="D143" s="161"/>
      <c r="E143" s="161"/>
      <c r="F143" s="161"/>
      <c r="G143" s="161"/>
      <c r="H143" s="161"/>
    </row>
    <row r="144" spans="1:8">
      <c r="A144" s="160"/>
      <c r="B144" s="161"/>
      <c r="C144" s="161"/>
      <c r="D144" s="161"/>
      <c r="E144" s="161"/>
      <c r="F144" s="161"/>
      <c r="G144" s="161"/>
      <c r="H144" s="161"/>
    </row>
    <row r="145" spans="1:8">
      <c r="A145" s="160"/>
      <c r="B145" s="161"/>
      <c r="C145" s="161"/>
      <c r="D145" s="161"/>
      <c r="E145" s="161"/>
      <c r="F145" s="161"/>
      <c r="G145" s="161"/>
      <c r="H145" s="161"/>
    </row>
    <row r="146" spans="1:8">
      <c r="A146" s="160"/>
      <c r="B146" s="161"/>
      <c r="C146" s="161"/>
      <c r="D146" s="161"/>
      <c r="E146" s="161"/>
      <c r="F146" s="161"/>
      <c r="G146" s="161"/>
      <c r="H146" s="161"/>
    </row>
    <row r="147" spans="1:8">
      <c r="A147" s="160"/>
      <c r="B147" s="161"/>
      <c r="C147" s="161"/>
      <c r="D147" s="161"/>
      <c r="E147" s="161"/>
      <c r="F147" s="161"/>
      <c r="G147" s="161"/>
      <c r="H147" s="161"/>
    </row>
    <row r="148" spans="1:8">
      <c r="A148" s="160"/>
      <c r="B148" s="161"/>
      <c r="C148" s="161"/>
      <c r="D148" s="161"/>
      <c r="E148" s="161"/>
      <c r="F148" s="161"/>
      <c r="G148" s="161"/>
      <c r="H148" s="161"/>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6" fitToHeight="0"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F57"/>
  <sheetViews>
    <sheetView view="pageBreakPreview" topLeftCell="A34" zoomScale="90" zoomScaleNormal="100" zoomScaleSheetLayoutView="90" workbookViewId="0">
      <selection activeCell="G40" sqref="G1:R1048576"/>
    </sheetView>
  </sheetViews>
  <sheetFormatPr defaultRowHeight="15"/>
  <cols>
    <col min="1" max="1" width="9.140625" style="112"/>
    <col min="2" max="2" width="59.42578125" style="112" customWidth="1"/>
    <col min="3" max="3" width="12.85546875" style="112" customWidth="1"/>
    <col min="4" max="4" width="28.85546875" style="112" customWidth="1"/>
    <col min="5" max="5" width="29.5703125" style="112" customWidth="1"/>
    <col min="6" max="6" width="2.5703125" style="112" customWidth="1"/>
    <col min="7" max="16384" width="9.140625" style="112"/>
  </cols>
  <sheetData>
    <row r="1" spans="1:6" ht="23.25" customHeight="1">
      <c r="A1" s="536" t="s">
        <v>596</v>
      </c>
      <c r="B1" s="536"/>
      <c r="C1" s="536"/>
      <c r="D1" s="536"/>
      <c r="E1" s="536"/>
      <c r="F1" s="536"/>
    </row>
    <row r="2" spans="1:6" ht="27" customHeight="1">
      <c r="A2" s="548" t="s">
        <v>597</v>
      </c>
      <c r="B2" s="548"/>
      <c r="C2" s="548"/>
      <c r="D2" s="548"/>
      <c r="E2" s="548"/>
      <c r="F2" s="548"/>
    </row>
    <row r="3" spans="1:6" ht="15" customHeight="1">
      <c r="A3" s="454" t="s">
        <v>288</v>
      </c>
      <c r="B3" s="454"/>
      <c r="C3" s="454"/>
      <c r="D3" s="454"/>
      <c r="E3" s="454"/>
      <c r="F3" s="454"/>
    </row>
    <row r="4" spans="1:6">
      <c r="A4" s="454"/>
      <c r="B4" s="454"/>
      <c r="C4" s="454"/>
      <c r="D4" s="454"/>
      <c r="E4" s="454"/>
      <c r="F4" s="454"/>
    </row>
    <row r="5" spans="1:6">
      <c r="A5" s="464" t="str">
        <f>'ngay thang'!B10</f>
        <v>Tháng 2 năm 2021/February 2021</v>
      </c>
      <c r="B5" s="464"/>
      <c r="C5" s="464"/>
      <c r="D5" s="464"/>
      <c r="E5" s="464"/>
      <c r="F5" s="464"/>
    </row>
    <row r="6" spans="1:6">
      <c r="A6" s="442"/>
      <c r="B6" s="442"/>
      <c r="C6" s="442"/>
      <c r="D6" s="442"/>
      <c r="E6" s="442"/>
      <c r="F6" s="72"/>
    </row>
    <row r="7" spans="1:6" ht="31.5" customHeight="1">
      <c r="A7" s="446" t="s">
        <v>249</v>
      </c>
      <c r="B7" s="446"/>
      <c r="C7" s="446" t="s">
        <v>318</v>
      </c>
      <c r="D7" s="446"/>
      <c r="E7" s="446"/>
      <c r="F7" s="446"/>
    </row>
    <row r="8" spans="1:6" ht="30" customHeight="1">
      <c r="A8" s="446" t="s">
        <v>247</v>
      </c>
      <c r="B8" s="446"/>
      <c r="C8" s="446" t="s">
        <v>500</v>
      </c>
      <c r="D8" s="446"/>
      <c r="E8" s="446"/>
      <c r="F8" s="446"/>
    </row>
    <row r="9" spans="1:6" ht="30" customHeight="1">
      <c r="A9" s="444" t="s">
        <v>246</v>
      </c>
      <c r="B9" s="444"/>
      <c r="C9" s="444" t="s">
        <v>248</v>
      </c>
      <c r="D9" s="444"/>
      <c r="E9" s="444"/>
      <c r="F9" s="444"/>
    </row>
    <row r="10" spans="1:6" ht="30" customHeight="1">
      <c r="A10" s="444" t="s">
        <v>250</v>
      </c>
      <c r="B10" s="444"/>
      <c r="C10" s="444" t="str">
        <f>'ngay thang'!B14</f>
        <v>Ngày 04 tháng 03 năm 2021
04 March 2021</v>
      </c>
      <c r="D10" s="444"/>
      <c r="E10" s="444"/>
      <c r="F10" s="444"/>
    </row>
    <row r="11" spans="1:6" ht="22.5" customHeight="1">
      <c r="A11" s="440"/>
      <c r="B11" s="440"/>
      <c r="C11" s="440"/>
      <c r="D11" s="440"/>
      <c r="E11" s="440"/>
      <c r="F11" s="440"/>
    </row>
    <row r="12" spans="1:6" ht="21" customHeight="1">
      <c r="A12" s="115" t="s">
        <v>292</v>
      </c>
    </row>
    <row r="13" spans="1:6" s="553" customFormat="1" ht="43.5" customHeight="1">
      <c r="A13" s="551" t="s">
        <v>204</v>
      </c>
      <c r="B13" s="551" t="s">
        <v>209</v>
      </c>
      <c r="C13" s="551" t="s">
        <v>210</v>
      </c>
      <c r="D13" s="552" t="s">
        <v>506</v>
      </c>
      <c r="E13" s="552" t="s">
        <v>507</v>
      </c>
    </row>
    <row r="14" spans="1:6" s="56" customFormat="1" ht="31.5" customHeight="1">
      <c r="A14" s="42" t="s">
        <v>46</v>
      </c>
      <c r="B14" s="61" t="s">
        <v>271</v>
      </c>
      <c r="C14" s="61" t="s">
        <v>149</v>
      </c>
      <c r="D14" s="60"/>
      <c r="E14" s="60"/>
    </row>
    <row r="15" spans="1:6" s="56" customFormat="1" ht="50.25" customHeight="1">
      <c r="A15" s="42">
        <v>1</v>
      </c>
      <c r="B15" s="61" t="s">
        <v>616</v>
      </c>
      <c r="C15" s="61" t="s">
        <v>150</v>
      </c>
      <c r="D15" s="554">
        <v>1.200182694241477E-2</v>
      </c>
      <c r="E15" s="555">
        <v>1.2001270451713071E-2</v>
      </c>
    </row>
    <row r="16" spans="1:6" s="56" customFormat="1" ht="56.25" customHeight="1">
      <c r="A16" s="42">
        <v>2</v>
      </c>
      <c r="B16" s="61" t="s">
        <v>617</v>
      </c>
      <c r="C16" s="61" t="s">
        <v>151</v>
      </c>
      <c r="D16" s="554">
        <v>4.8187115079446358E-3</v>
      </c>
      <c r="E16" s="555">
        <v>4.7087847316732625E-3</v>
      </c>
    </row>
    <row r="17" spans="1:5" s="56" customFormat="1" ht="75" customHeight="1">
      <c r="A17" s="42">
        <v>3</v>
      </c>
      <c r="B17" s="62" t="s">
        <v>618</v>
      </c>
      <c r="C17" s="61" t="s">
        <v>152</v>
      </c>
      <c r="D17" s="554">
        <v>5.1815279349445827E-3</v>
      </c>
      <c r="E17" s="555">
        <v>5.0462712809062216E-3</v>
      </c>
    </row>
    <row r="18" spans="1:5" s="56" customFormat="1" ht="48" customHeight="1">
      <c r="A18" s="42">
        <v>4</v>
      </c>
      <c r="B18" s="61" t="s">
        <v>272</v>
      </c>
      <c r="C18" s="61" t="s">
        <v>153</v>
      </c>
      <c r="D18" s="554">
        <v>9.5396941232986821E-4</v>
      </c>
      <c r="E18" s="555">
        <v>1.0286102848086095E-3</v>
      </c>
    </row>
    <row r="19" spans="1:5" s="56" customFormat="1" ht="56.25" customHeight="1">
      <c r="A19" s="42">
        <v>5</v>
      </c>
      <c r="B19" s="61" t="s">
        <v>619</v>
      </c>
      <c r="C19" s="61"/>
      <c r="D19" s="554"/>
      <c r="E19" s="555"/>
    </row>
    <row r="20" spans="1:5" s="56" customFormat="1" ht="57.75" customHeight="1">
      <c r="A20" s="42">
        <v>6</v>
      </c>
      <c r="B20" s="61" t="s">
        <v>620</v>
      </c>
      <c r="C20" s="61"/>
      <c r="D20" s="554"/>
      <c r="E20" s="555"/>
    </row>
    <row r="21" spans="1:5" s="56" customFormat="1" ht="81" customHeight="1">
      <c r="A21" s="42">
        <v>7</v>
      </c>
      <c r="B21" s="62" t="s">
        <v>273</v>
      </c>
      <c r="C21" s="61" t="s">
        <v>154</v>
      </c>
      <c r="D21" s="554">
        <v>2.9951492494351291E-3</v>
      </c>
      <c r="E21" s="555">
        <v>3.2406273362265269E-3</v>
      </c>
    </row>
    <row r="22" spans="1:5" s="56" customFormat="1" ht="42" customHeight="1">
      <c r="A22" s="42">
        <v>8</v>
      </c>
      <c r="B22" s="61" t="s">
        <v>621</v>
      </c>
      <c r="C22" s="61" t="s">
        <v>155</v>
      </c>
      <c r="D22" s="554">
        <v>2.7107510648243825E-2</v>
      </c>
      <c r="E22" s="555">
        <v>2.7272363396273161E-2</v>
      </c>
    </row>
    <row r="23" spans="1:5" s="56" customFormat="1" ht="69.75" customHeight="1">
      <c r="A23" s="42">
        <v>9</v>
      </c>
      <c r="B23" s="62" t="s">
        <v>274</v>
      </c>
      <c r="C23" s="61" t="s">
        <v>156</v>
      </c>
      <c r="D23" s="555">
        <v>0.94209598817174223</v>
      </c>
      <c r="E23" s="555">
        <v>1.1011017728189227</v>
      </c>
    </row>
    <row r="24" spans="1:5" s="56" customFormat="1" ht="57" customHeight="1">
      <c r="A24" s="42">
        <v>10</v>
      </c>
      <c r="B24" s="62" t="s">
        <v>622</v>
      </c>
      <c r="C24" s="61"/>
      <c r="D24" s="555"/>
      <c r="E24" s="555"/>
    </row>
    <row r="25" spans="1:5" s="56" customFormat="1" ht="25.5">
      <c r="A25" s="42" t="s">
        <v>56</v>
      </c>
      <c r="B25" s="61" t="s">
        <v>275</v>
      </c>
      <c r="C25" s="61" t="s">
        <v>157</v>
      </c>
      <c r="D25" s="554"/>
      <c r="E25" s="556"/>
    </row>
    <row r="26" spans="1:5" s="56" customFormat="1" ht="30" customHeight="1">
      <c r="A26" s="467">
        <v>1</v>
      </c>
      <c r="B26" s="61" t="s">
        <v>276</v>
      </c>
      <c r="C26" s="61" t="s">
        <v>158</v>
      </c>
      <c r="D26" s="556">
        <v>55189735000</v>
      </c>
      <c r="E26" s="557">
        <v>53612334000</v>
      </c>
    </row>
    <row r="27" spans="1:5" s="56" customFormat="1" ht="39.75" customHeight="1">
      <c r="A27" s="467"/>
      <c r="B27" s="61" t="s">
        <v>277</v>
      </c>
      <c r="C27" s="61" t="s">
        <v>159</v>
      </c>
      <c r="D27" s="182">
        <v>55189735000</v>
      </c>
      <c r="E27" s="556">
        <v>53612334000</v>
      </c>
    </row>
    <row r="28" spans="1:5" s="56" customFormat="1" ht="42.75" customHeight="1">
      <c r="A28" s="467"/>
      <c r="B28" s="61" t="s">
        <v>278</v>
      </c>
      <c r="C28" s="61" t="s">
        <v>160</v>
      </c>
      <c r="D28" s="558">
        <v>5518973.5</v>
      </c>
      <c r="E28" s="559">
        <v>5361233.4000000004</v>
      </c>
    </row>
    <row r="29" spans="1:5" s="56" customFormat="1" ht="32.25" customHeight="1">
      <c r="A29" s="467">
        <v>2</v>
      </c>
      <c r="B29" s="61" t="s">
        <v>279</v>
      </c>
      <c r="C29" s="61" t="s">
        <v>161</v>
      </c>
      <c r="D29" s="556">
        <v>15497793700</v>
      </c>
      <c r="E29" s="556">
        <v>1577401000</v>
      </c>
    </row>
    <row r="30" spans="1:5" s="56" customFormat="1" ht="31.5" customHeight="1">
      <c r="A30" s="467"/>
      <c r="B30" s="61" t="s">
        <v>280</v>
      </c>
      <c r="C30" s="61" t="s">
        <v>162</v>
      </c>
      <c r="D30" s="560">
        <v>2817571.06</v>
      </c>
      <c r="E30" s="560">
        <v>2203080.2999999998</v>
      </c>
    </row>
    <row r="31" spans="1:5" s="56" customFormat="1" ht="30" customHeight="1">
      <c r="A31" s="467"/>
      <c r="B31" s="61" t="s">
        <v>281</v>
      </c>
      <c r="C31" s="61" t="s">
        <v>163</v>
      </c>
      <c r="D31" s="556">
        <v>28175710600</v>
      </c>
      <c r="E31" s="556">
        <v>22030803000</v>
      </c>
    </row>
    <row r="32" spans="1:5" s="56" customFormat="1" ht="30.75" customHeight="1">
      <c r="A32" s="467"/>
      <c r="B32" s="61" t="s">
        <v>623</v>
      </c>
      <c r="C32" s="61" t="s">
        <v>164</v>
      </c>
      <c r="D32" s="560">
        <v>-1267791.69</v>
      </c>
      <c r="E32" s="556">
        <v>-2045340.2</v>
      </c>
    </row>
    <row r="33" spans="1:5" s="56" customFormat="1" ht="42.75" customHeight="1">
      <c r="A33" s="467"/>
      <c r="B33" s="61" t="s">
        <v>282</v>
      </c>
      <c r="C33" s="61" t="s">
        <v>165</v>
      </c>
      <c r="D33" s="556">
        <v>-12677916900</v>
      </c>
      <c r="E33" s="556">
        <v>-20453402000</v>
      </c>
    </row>
    <row r="34" spans="1:5" s="56" customFormat="1" ht="33" customHeight="1">
      <c r="A34" s="467">
        <v>3</v>
      </c>
      <c r="B34" s="61" t="s">
        <v>283</v>
      </c>
      <c r="C34" s="61" t="s">
        <v>166</v>
      </c>
      <c r="D34" s="556">
        <v>70687528700</v>
      </c>
      <c r="E34" s="556">
        <v>55189735000</v>
      </c>
    </row>
    <row r="35" spans="1:5" s="56" customFormat="1" ht="55.5" customHeight="1">
      <c r="A35" s="467"/>
      <c r="B35" s="61" t="s">
        <v>624</v>
      </c>
      <c r="C35" s="61" t="s">
        <v>167</v>
      </c>
      <c r="D35" s="182">
        <v>70687528700</v>
      </c>
      <c r="E35" s="556">
        <v>55189735000</v>
      </c>
    </row>
    <row r="36" spans="1:5" s="56" customFormat="1" ht="45" customHeight="1">
      <c r="A36" s="467"/>
      <c r="B36" s="61" t="s">
        <v>625</v>
      </c>
      <c r="C36" s="61" t="s">
        <v>168</v>
      </c>
      <c r="D36" s="558">
        <v>7068752.8700000001</v>
      </c>
      <c r="E36" s="559">
        <v>5518973.5</v>
      </c>
    </row>
    <row r="37" spans="1:5" s="56" customFormat="1" ht="55.5" customHeight="1">
      <c r="A37" s="42">
        <v>4</v>
      </c>
      <c r="B37" s="61" t="s">
        <v>284</v>
      </c>
      <c r="C37" s="61" t="s">
        <v>169</v>
      </c>
      <c r="D37" s="561"/>
      <c r="E37" s="555"/>
    </row>
    <row r="38" spans="1:5" s="56" customFormat="1" ht="39.75" customHeight="1">
      <c r="A38" s="42">
        <v>5</v>
      </c>
      <c r="B38" s="61" t="s">
        <v>285</v>
      </c>
      <c r="C38" s="61" t="s">
        <v>170</v>
      </c>
      <c r="D38" s="561">
        <v>0.72799999999999998</v>
      </c>
      <c r="E38" s="555">
        <v>0.7651</v>
      </c>
    </row>
    <row r="39" spans="1:5" s="56" customFormat="1" ht="39" customHeight="1">
      <c r="A39" s="42">
        <v>6</v>
      </c>
      <c r="B39" s="61" t="s">
        <v>286</v>
      </c>
      <c r="C39" s="61" t="s">
        <v>171</v>
      </c>
      <c r="D39" s="561">
        <v>0</v>
      </c>
      <c r="E39" s="555">
        <v>0</v>
      </c>
    </row>
    <row r="40" spans="1:5" s="56" customFormat="1" ht="39" customHeight="1">
      <c r="A40" s="42">
        <v>7</v>
      </c>
      <c r="B40" s="61" t="s">
        <v>626</v>
      </c>
      <c r="C40" s="61"/>
      <c r="D40" s="562">
        <v>11264.79</v>
      </c>
      <c r="E40" s="562">
        <v>11200.98</v>
      </c>
    </row>
    <row r="41" spans="1:5" s="56" customFormat="1" ht="39" customHeight="1">
      <c r="A41" s="42">
        <v>8</v>
      </c>
      <c r="B41" s="61" t="s">
        <v>627</v>
      </c>
      <c r="C41" s="61"/>
      <c r="D41" s="561"/>
      <c r="E41" s="555"/>
    </row>
    <row r="42" spans="1:5" s="56" customFormat="1" ht="38.25" customHeight="1">
      <c r="A42" s="42">
        <v>9</v>
      </c>
      <c r="B42" s="61" t="s">
        <v>287</v>
      </c>
      <c r="C42" s="61" t="s">
        <v>172</v>
      </c>
      <c r="D42" s="563">
        <v>631</v>
      </c>
      <c r="E42" s="564">
        <v>499</v>
      </c>
    </row>
    <row r="43" spans="1:5" s="151" customFormat="1" ht="12.75">
      <c r="D43" s="565"/>
      <c r="E43" s="565"/>
    </row>
    <row r="44" spans="1:5" s="151" customFormat="1" ht="12.75"/>
    <row r="45" spans="1:5" s="151" customFormat="1" ht="12.75">
      <c r="A45" s="131" t="s">
        <v>178</v>
      </c>
      <c r="B45" s="95"/>
      <c r="C45" s="132"/>
      <c r="D45" s="133" t="s">
        <v>179</v>
      </c>
    </row>
    <row r="46" spans="1:5" s="151" customFormat="1" ht="12.75">
      <c r="A46" s="134" t="s">
        <v>180</v>
      </c>
      <c r="B46" s="95"/>
      <c r="C46" s="132"/>
      <c r="D46" s="135" t="s">
        <v>181</v>
      </c>
    </row>
    <row r="47" spans="1:5" s="151" customFormat="1" ht="12.75">
      <c r="A47" s="95"/>
      <c r="B47" s="95"/>
      <c r="C47" s="132"/>
      <c r="D47" s="132"/>
    </row>
    <row r="48" spans="1:5" s="151" customFormat="1" ht="12.75">
      <c r="A48" s="95"/>
      <c r="B48" s="95"/>
      <c r="C48" s="132"/>
      <c r="D48" s="132"/>
    </row>
    <row r="49" spans="1:5" s="151" customFormat="1" ht="12.75">
      <c r="A49" s="95"/>
      <c r="B49" s="95"/>
      <c r="C49" s="132"/>
      <c r="D49" s="132"/>
    </row>
    <row r="50" spans="1:5" s="151" customFormat="1" ht="12.75">
      <c r="A50" s="95"/>
      <c r="B50" s="95"/>
      <c r="C50" s="132"/>
      <c r="D50" s="132"/>
    </row>
    <row r="51" spans="1:5" s="151" customFormat="1" ht="12.75">
      <c r="A51" s="95"/>
      <c r="B51" s="95"/>
      <c r="C51" s="132"/>
      <c r="D51" s="132"/>
    </row>
    <row r="52" spans="1:5" s="151" customFormat="1" ht="12.75">
      <c r="A52" s="95"/>
      <c r="B52" s="95"/>
      <c r="C52" s="132"/>
      <c r="D52" s="132"/>
    </row>
    <row r="53" spans="1:5" s="151" customFormat="1" ht="12.75">
      <c r="A53" s="95"/>
      <c r="B53" s="95"/>
      <c r="C53" s="132"/>
      <c r="D53" s="132"/>
    </row>
    <row r="54" spans="1:5" s="151" customFormat="1" ht="12.75">
      <c r="A54" s="107"/>
      <c r="B54" s="107"/>
      <c r="C54" s="132"/>
      <c r="D54" s="108"/>
      <c r="E54" s="108"/>
    </row>
    <row r="55" spans="1:5" s="151" customFormat="1" ht="12.75">
      <c r="A55" s="101" t="s">
        <v>241</v>
      </c>
      <c r="B55" s="95"/>
      <c r="C55" s="132"/>
      <c r="D55" s="104" t="s">
        <v>502</v>
      </c>
    </row>
    <row r="56" spans="1:5" s="151" customFormat="1" ht="12.75">
      <c r="A56" s="101" t="s">
        <v>503</v>
      </c>
      <c r="B56" s="95"/>
      <c r="C56" s="132"/>
      <c r="D56" s="104"/>
    </row>
    <row r="57" spans="1:5" s="151" customFormat="1" ht="12.75">
      <c r="A57" s="95" t="s">
        <v>242</v>
      </c>
      <c r="B57" s="95"/>
      <c r="C57" s="132"/>
      <c r="D57" s="103"/>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K39"/>
  <sheetViews>
    <sheetView zoomScale="82" zoomScaleNormal="82" zoomScaleSheetLayoutView="85" zoomScalePageLayoutView="77" workbookViewId="0">
      <selection activeCell="A2" sqref="A2:K2"/>
    </sheetView>
  </sheetViews>
  <sheetFormatPr defaultRowHeight="15"/>
  <cols>
    <col min="1" max="1" width="4.85546875" style="29" customWidth="1"/>
    <col min="2" max="2" width="47.140625" style="11" customWidth="1"/>
    <col min="3" max="3" width="9.140625" style="11"/>
    <col min="4" max="4" width="14.5703125" style="11" customWidth="1"/>
    <col min="5" max="5" width="14" style="11" customWidth="1"/>
    <col min="6" max="6" width="9.140625" style="11"/>
    <col min="7" max="7" width="18.28515625" style="11" customWidth="1"/>
    <col min="8" max="10" width="19" style="11" customWidth="1"/>
    <col min="11" max="11" width="26.85546875" style="11" customWidth="1"/>
    <col min="12" max="16384" width="9.140625" style="11"/>
  </cols>
  <sheetData>
    <row r="1" spans="1:11" ht="27.75" customHeight="1">
      <c r="A1" s="463" t="s">
        <v>596</v>
      </c>
      <c r="B1" s="463"/>
      <c r="C1" s="463"/>
      <c r="D1" s="463"/>
      <c r="E1" s="463"/>
      <c r="F1" s="463"/>
      <c r="G1" s="463"/>
      <c r="H1" s="463"/>
      <c r="I1" s="463"/>
      <c r="J1" s="463"/>
      <c r="K1" s="463"/>
    </row>
    <row r="2" spans="1:11" ht="28.5" customHeight="1">
      <c r="A2" s="466" t="s">
        <v>628</v>
      </c>
      <c r="B2" s="466"/>
      <c r="C2" s="466"/>
      <c r="D2" s="466"/>
      <c r="E2" s="466"/>
      <c r="F2" s="466"/>
      <c r="G2" s="466"/>
      <c r="H2" s="466"/>
      <c r="I2" s="466"/>
      <c r="J2" s="466"/>
      <c r="K2" s="466"/>
    </row>
    <row r="3" spans="1:11" ht="15" customHeight="1">
      <c r="A3" s="468" t="s">
        <v>240</v>
      </c>
      <c r="B3" s="468"/>
      <c r="C3" s="468"/>
      <c r="D3" s="468"/>
      <c r="E3" s="468"/>
      <c r="F3" s="468"/>
      <c r="G3" s="468"/>
      <c r="H3" s="468"/>
      <c r="I3" s="468"/>
      <c r="J3" s="468"/>
      <c r="K3" s="468"/>
    </row>
    <row r="4" spans="1:11">
      <c r="A4" s="468"/>
      <c r="B4" s="468"/>
      <c r="C4" s="468"/>
      <c r="D4" s="468"/>
      <c r="E4" s="468"/>
      <c r="F4" s="468"/>
      <c r="G4" s="468"/>
      <c r="H4" s="468"/>
      <c r="I4" s="468"/>
      <c r="J4" s="468"/>
      <c r="K4" s="468"/>
    </row>
    <row r="5" spans="1:11">
      <c r="A5" s="465" t="str">
        <f>'ngay thang'!B12</f>
        <v>Tại ngày 28 tháng 02 năm 2020/As at 28 February 2021</v>
      </c>
      <c r="B5" s="465"/>
      <c r="C5" s="465"/>
      <c r="D5" s="465"/>
      <c r="E5" s="465"/>
      <c r="F5" s="465"/>
      <c r="G5" s="465"/>
      <c r="H5" s="465"/>
      <c r="I5" s="465"/>
      <c r="J5" s="465"/>
      <c r="K5" s="465"/>
    </row>
    <row r="6" spans="1:11">
      <c r="A6" s="31"/>
      <c r="B6" s="31"/>
      <c r="C6" s="31"/>
      <c r="D6" s="31"/>
      <c r="E6" s="31"/>
      <c r="F6" s="1"/>
      <c r="G6" s="12"/>
      <c r="H6" s="12"/>
      <c r="I6" s="12"/>
      <c r="J6" s="12"/>
      <c r="K6" s="12"/>
    </row>
    <row r="7" spans="1:11" ht="27.75" customHeight="1">
      <c r="A7" s="470" t="s">
        <v>249</v>
      </c>
      <c r="B7" s="470"/>
      <c r="C7" s="30"/>
      <c r="D7" s="473" t="s">
        <v>319</v>
      </c>
      <c r="E7" s="473"/>
      <c r="F7" s="473"/>
      <c r="G7" s="473"/>
      <c r="H7" s="473"/>
      <c r="I7" s="473"/>
      <c r="J7" s="473"/>
      <c r="K7" s="12"/>
    </row>
    <row r="8" spans="1:11" ht="31.5" customHeight="1">
      <c r="A8" s="470" t="s">
        <v>247</v>
      </c>
      <c r="B8" s="470"/>
      <c r="C8" s="30"/>
      <c r="D8" s="473" t="s">
        <v>501</v>
      </c>
      <c r="E8" s="473"/>
      <c r="F8" s="473"/>
      <c r="G8" s="473"/>
      <c r="H8" s="473"/>
      <c r="I8" s="473"/>
      <c r="J8" s="473"/>
      <c r="K8" s="12"/>
    </row>
    <row r="9" spans="1:11" ht="31.5" customHeight="1">
      <c r="A9" s="469" t="s">
        <v>246</v>
      </c>
      <c r="B9" s="469"/>
      <c r="C9" s="30"/>
      <c r="D9" s="471" t="s">
        <v>251</v>
      </c>
      <c r="E9" s="471"/>
      <c r="F9" s="471"/>
      <c r="G9" s="471"/>
      <c r="H9" s="471"/>
      <c r="I9" s="471"/>
      <c r="J9" s="471"/>
      <c r="K9" s="12"/>
    </row>
    <row r="10" spans="1:11" ht="31.5" customHeight="1">
      <c r="A10" s="469" t="s">
        <v>250</v>
      </c>
      <c r="B10" s="469"/>
      <c r="C10" s="30"/>
      <c r="D10" s="472" t="str">
        <f>'ngay thang'!B14</f>
        <v>Ngày 04 tháng 03 năm 2021
04 March 2021</v>
      </c>
      <c r="E10" s="471"/>
      <c r="F10" s="471"/>
      <c r="G10" s="471"/>
      <c r="H10" s="471"/>
      <c r="I10" s="471"/>
      <c r="J10" s="471"/>
      <c r="K10" s="12"/>
    </row>
    <row r="11" spans="1:11">
      <c r="A11" s="16"/>
      <c r="B11" s="12"/>
      <c r="C11" s="12"/>
      <c r="D11" s="12"/>
      <c r="E11" s="12"/>
      <c r="F11" s="12"/>
      <c r="G11" s="12"/>
      <c r="H11" s="12"/>
      <c r="I11" s="12"/>
      <c r="J11" s="12"/>
      <c r="K11" s="12"/>
    </row>
    <row r="12" spans="1:11" s="17" customFormat="1" ht="29.25" customHeight="1">
      <c r="A12" s="474" t="s">
        <v>211</v>
      </c>
      <c r="B12" s="474" t="s">
        <v>212</v>
      </c>
      <c r="C12" s="478" t="s">
        <v>203</v>
      </c>
      <c r="D12" s="474" t="s">
        <v>235</v>
      </c>
      <c r="E12" s="474" t="s">
        <v>213</v>
      </c>
      <c r="F12" s="474" t="s">
        <v>214</v>
      </c>
      <c r="G12" s="474" t="s">
        <v>215</v>
      </c>
      <c r="H12" s="476" t="s">
        <v>216</v>
      </c>
      <c r="I12" s="477"/>
      <c r="J12" s="476" t="s">
        <v>219</v>
      </c>
      <c r="K12" s="477"/>
    </row>
    <row r="13" spans="1:11" s="17" customFormat="1" ht="51">
      <c r="A13" s="475"/>
      <c r="B13" s="475"/>
      <c r="C13" s="479"/>
      <c r="D13" s="475"/>
      <c r="E13" s="475"/>
      <c r="F13" s="475"/>
      <c r="G13" s="475"/>
      <c r="H13" s="63" t="s">
        <v>217</v>
      </c>
      <c r="I13" s="63" t="s">
        <v>218</v>
      </c>
      <c r="J13" s="63" t="s">
        <v>220</v>
      </c>
      <c r="K13" s="63" t="s">
        <v>218</v>
      </c>
    </row>
    <row r="14" spans="1:11" s="17" customFormat="1" ht="25.5">
      <c r="A14" s="19" t="s">
        <v>72</v>
      </c>
      <c r="B14" s="20" t="s">
        <v>227</v>
      </c>
      <c r="C14" s="20" t="s">
        <v>73</v>
      </c>
      <c r="D14" s="21"/>
      <c r="E14" s="21"/>
      <c r="F14" s="22"/>
      <c r="G14" s="23"/>
      <c r="H14" s="20"/>
      <c r="I14" s="10"/>
      <c r="J14" s="24"/>
      <c r="K14" s="25"/>
    </row>
    <row r="15" spans="1:11" s="17" customFormat="1" ht="25.5">
      <c r="A15" s="19" t="s">
        <v>46</v>
      </c>
      <c r="B15" s="20" t="s">
        <v>228</v>
      </c>
      <c r="C15" s="20" t="s">
        <v>74</v>
      </c>
      <c r="D15" s="22"/>
      <c r="E15" s="22"/>
      <c r="F15" s="22"/>
      <c r="G15" s="23"/>
      <c r="H15" s="20"/>
      <c r="I15" s="10"/>
      <c r="J15" s="20"/>
      <c r="K15" s="10"/>
    </row>
    <row r="16" spans="1:11" s="17" customFormat="1" ht="25.5">
      <c r="A16" s="19" t="s">
        <v>75</v>
      </c>
      <c r="B16" s="20" t="s">
        <v>221</v>
      </c>
      <c r="C16" s="20" t="s">
        <v>76</v>
      </c>
      <c r="D16" s="22"/>
      <c r="E16" s="22"/>
      <c r="F16" s="22"/>
      <c r="G16" s="21"/>
      <c r="H16" s="20"/>
      <c r="I16" s="26"/>
      <c r="J16" s="20"/>
      <c r="K16" s="26"/>
    </row>
    <row r="17" spans="1:11" s="17" customFormat="1" ht="25.5">
      <c r="A17" s="19" t="s">
        <v>56</v>
      </c>
      <c r="B17" s="20" t="s">
        <v>222</v>
      </c>
      <c r="C17" s="20" t="s">
        <v>77</v>
      </c>
      <c r="D17" s="22"/>
      <c r="E17" s="22"/>
      <c r="F17" s="22"/>
      <c r="G17" s="23"/>
      <c r="H17" s="20"/>
      <c r="I17" s="10"/>
      <c r="J17" s="20"/>
      <c r="K17" s="10"/>
    </row>
    <row r="18" spans="1:11" s="17" customFormat="1" ht="25.5">
      <c r="A18" s="19" t="s">
        <v>78</v>
      </c>
      <c r="B18" s="20" t="s">
        <v>229</v>
      </c>
      <c r="C18" s="20" t="s">
        <v>79</v>
      </c>
      <c r="D18" s="22"/>
      <c r="E18" s="22"/>
      <c r="F18" s="22"/>
      <c r="G18" s="23"/>
      <c r="H18" s="20"/>
      <c r="I18" s="10"/>
      <c r="J18" s="20"/>
      <c r="K18" s="10"/>
    </row>
    <row r="19" spans="1:11" s="17" customFormat="1" ht="25.5">
      <c r="A19" s="19" t="s">
        <v>80</v>
      </c>
      <c r="B19" s="20" t="s">
        <v>223</v>
      </c>
      <c r="C19" s="20" t="s">
        <v>81</v>
      </c>
      <c r="D19" s="22"/>
      <c r="E19" s="22"/>
      <c r="F19" s="22"/>
      <c r="G19" s="23"/>
      <c r="H19" s="20"/>
      <c r="I19" s="10"/>
      <c r="J19" s="20"/>
      <c r="K19" s="10"/>
    </row>
    <row r="20" spans="1:11" s="17" customFormat="1" ht="25.5">
      <c r="A20" s="19" t="s">
        <v>46</v>
      </c>
      <c r="B20" s="20" t="s">
        <v>224</v>
      </c>
      <c r="C20" s="20" t="s">
        <v>82</v>
      </c>
      <c r="D20" s="22"/>
      <c r="E20" s="22"/>
      <c r="F20" s="22"/>
      <c r="G20" s="23"/>
      <c r="H20" s="20"/>
      <c r="I20" s="10"/>
      <c r="J20" s="20"/>
      <c r="K20" s="10"/>
    </row>
    <row r="21" spans="1:11" s="17" customFormat="1" ht="25.5">
      <c r="A21" s="19" t="s">
        <v>83</v>
      </c>
      <c r="B21" s="20" t="s">
        <v>225</v>
      </c>
      <c r="C21" s="20" t="s">
        <v>84</v>
      </c>
      <c r="D21" s="22"/>
      <c r="E21" s="22"/>
      <c r="F21" s="22"/>
      <c r="G21" s="23"/>
      <c r="H21" s="20"/>
      <c r="I21" s="10"/>
      <c r="J21" s="20"/>
      <c r="K21" s="10"/>
    </row>
    <row r="22" spans="1:11" s="17" customFormat="1" ht="25.5">
      <c r="A22" s="19" t="s">
        <v>56</v>
      </c>
      <c r="B22" s="20" t="s">
        <v>226</v>
      </c>
      <c r="C22" s="20" t="s">
        <v>85</v>
      </c>
      <c r="D22" s="22"/>
      <c r="E22" s="22"/>
      <c r="F22" s="22"/>
      <c r="G22" s="23"/>
      <c r="H22" s="20"/>
      <c r="I22" s="10"/>
      <c r="J22" s="20"/>
      <c r="K22" s="10"/>
    </row>
    <row r="23" spans="1:11" s="17" customFormat="1" ht="38.25">
      <c r="A23" s="19" t="s">
        <v>86</v>
      </c>
      <c r="B23" s="20" t="s">
        <v>230</v>
      </c>
      <c r="C23" s="20" t="s">
        <v>87</v>
      </c>
      <c r="D23" s="22"/>
      <c r="E23" s="22"/>
      <c r="F23" s="22"/>
      <c r="G23" s="23"/>
      <c r="H23" s="20"/>
      <c r="I23" s="10"/>
      <c r="J23" s="20"/>
      <c r="K23" s="10"/>
    </row>
    <row r="24" spans="1:11" s="17" customFormat="1" ht="12.75">
      <c r="A24" s="32"/>
      <c r="B24" s="33"/>
      <c r="C24" s="33"/>
      <c r="D24" s="22"/>
      <c r="E24" s="22"/>
      <c r="F24" s="22"/>
      <c r="G24" s="23"/>
      <c r="H24" s="20"/>
      <c r="I24" s="10"/>
      <c r="J24" s="24"/>
      <c r="K24" s="25"/>
    </row>
    <row r="25" spans="1:11" s="17" customFormat="1" ht="12.75">
      <c r="A25" s="27"/>
      <c r="B25" s="18"/>
      <c r="C25" s="18"/>
      <c r="D25" s="18"/>
      <c r="E25" s="18"/>
      <c r="F25" s="18"/>
      <c r="G25" s="18"/>
      <c r="H25" s="18"/>
      <c r="I25" s="18"/>
      <c r="J25" s="18"/>
      <c r="K25" s="18"/>
    </row>
    <row r="26" spans="1:11" s="17" customFormat="1" ht="12.75">
      <c r="A26" s="4" t="s">
        <v>178</v>
      </c>
      <c r="B26" s="2"/>
      <c r="C26" s="3"/>
      <c r="D26" s="18"/>
      <c r="E26" s="18"/>
      <c r="F26" s="18"/>
      <c r="G26" s="18"/>
      <c r="H26" s="18"/>
      <c r="I26" s="5" t="s">
        <v>179</v>
      </c>
      <c r="J26" s="18"/>
      <c r="K26" s="18"/>
    </row>
    <row r="27" spans="1:11" s="17" customFormat="1" ht="12.75">
      <c r="A27" s="6" t="s">
        <v>180</v>
      </c>
      <c r="B27" s="2"/>
      <c r="C27" s="3"/>
      <c r="D27" s="18"/>
      <c r="E27" s="18"/>
      <c r="F27" s="18"/>
      <c r="G27" s="18"/>
      <c r="H27" s="18"/>
      <c r="I27" s="7" t="s">
        <v>181</v>
      </c>
      <c r="J27" s="18"/>
      <c r="K27" s="18"/>
    </row>
    <row r="28" spans="1:11">
      <c r="A28" s="2"/>
      <c r="B28" s="2"/>
      <c r="C28" s="3"/>
      <c r="D28" s="12"/>
      <c r="E28" s="12"/>
      <c r="F28" s="12"/>
      <c r="G28" s="12"/>
      <c r="H28" s="12"/>
      <c r="I28" s="3"/>
      <c r="J28" s="12"/>
      <c r="K28" s="12"/>
    </row>
    <row r="29" spans="1:11">
      <c r="A29" s="2"/>
      <c r="B29" s="2"/>
      <c r="C29" s="3"/>
      <c r="D29" s="12"/>
      <c r="E29" s="12"/>
      <c r="F29" s="12"/>
      <c r="G29" s="12"/>
      <c r="H29" s="12"/>
      <c r="I29" s="3"/>
      <c r="J29" s="12"/>
      <c r="K29" s="12"/>
    </row>
    <row r="30" spans="1:11">
      <c r="A30" s="2"/>
      <c r="B30" s="2"/>
      <c r="C30" s="3"/>
      <c r="D30" s="12"/>
      <c r="E30" s="12"/>
      <c r="F30" s="12"/>
      <c r="G30" s="12"/>
      <c r="H30" s="12"/>
      <c r="I30" s="3"/>
      <c r="J30" s="12"/>
      <c r="K30" s="12"/>
    </row>
    <row r="31" spans="1:11">
      <c r="A31" s="2"/>
      <c r="B31" s="2"/>
      <c r="C31" s="3"/>
      <c r="D31" s="12"/>
      <c r="E31" s="12"/>
      <c r="F31" s="12"/>
      <c r="G31" s="12"/>
      <c r="H31" s="12"/>
      <c r="I31" s="3"/>
      <c r="J31" s="12"/>
      <c r="K31" s="12"/>
    </row>
    <row r="32" spans="1:11">
      <c r="A32" s="2"/>
      <c r="B32" s="2"/>
      <c r="C32" s="3"/>
      <c r="D32" s="12"/>
      <c r="E32" s="12"/>
      <c r="F32" s="12"/>
      <c r="G32" s="12"/>
      <c r="H32" s="12"/>
      <c r="I32" s="3"/>
      <c r="J32" s="12"/>
      <c r="K32" s="12"/>
    </row>
    <row r="33" spans="1:11">
      <c r="A33" s="2"/>
      <c r="B33" s="2"/>
      <c r="C33" s="3"/>
      <c r="D33" s="12"/>
      <c r="E33" s="12"/>
      <c r="F33" s="12"/>
      <c r="G33" s="12"/>
      <c r="H33" s="12"/>
      <c r="I33" s="3"/>
      <c r="J33" s="12"/>
      <c r="K33" s="12"/>
    </row>
    <row r="34" spans="1:11">
      <c r="A34" s="2"/>
      <c r="B34" s="2"/>
      <c r="C34" s="3"/>
      <c r="D34" s="12"/>
      <c r="E34" s="12"/>
      <c r="F34" s="12"/>
      <c r="G34" s="12"/>
      <c r="H34" s="12"/>
      <c r="I34" s="3"/>
      <c r="J34" s="12"/>
      <c r="K34" s="12"/>
    </row>
    <row r="35" spans="1:11">
      <c r="A35" s="8"/>
      <c r="B35" s="8"/>
      <c r="C35" s="9"/>
      <c r="D35" s="28"/>
      <c r="E35" s="12"/>
      <c r="F35" s="12"/>
      <c r="G35" s="12"/>
      <c r="H35" s="12"/>
      <c r="I35" s="9"/>
      <c r="J35" s="28"/>
      <c r="K35" s="28"/>
    </row>
    <row r="36" spans="1:11">
      <c r="A36" s="13" t="s">
        <v>241</v>
      </c>
      <c r="B36" s="2"/>
      <c r="C36" s="3"/>
      <c r="D36" s="12"/>
      <c r="E36" s="12"/>
      <c r="F36" s="12"/>
      <c r="G36" s="12"/>
      <c r="H36" s="12"/>
      <c r="I36" s="15" t="s">
        <v>502</v>
      </c>
      <c r="J36" s="12"/>
      <c r="K36" s="12"/>
    </row>
    <row r="37" spans="1:11">
      <c r="A37" s="13" t="s">
        <v>503</v>
      </c>
      <c r="B37" s="2"/>
      <c r="C37" s="3"/>
      <c r="D37" s="12"/>
      <c r="E37" s="12"/>
      <c r="F37" s="12"/>
      <c r="G37" s="12"/>
      <c r="H37" s="12"/>
      <c r="I37" s="15"/>
      <c r="J37" s="12"/>
      <c r="K37" s="12"/>
    </row>
    <row r="38" spans="1:11">
      <c r="A38" s="2" t="s">
        <v>242</v>
      </c>
      <c r="B38" s="2"/>
      <c r="C38" s="3"/>
      <c r="D38" s="12"/>
      <c r="E38" s="12"/>
      <c r="F38" s="12"/>
      <c r="G38" s="12"/>
      <c r="H38" s="12"/>
      <c r="I38" s="14"/>
      <c r="J38" s="12"/>
      <c r="K38" s="12"/>
    </row>
    <row r="39" spans="1:11">
      <c r="A39" s="11"/>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SFFdJyo9vcS+wfR3m1OVDy0Bo9w=</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RYJsEPY8Wf5XyGwuXjvUJ7nvVUM=</DigestValue>
    </Reference>
  </SignedInfo>
  <SignatureValue>DR0pXH9B6MyZvWW1qMC8EpHRE+X5xIbTHQwzsNCZ6Xmze/rbF8BeI2vVE0V07drdV93sJ52iRBd9
ZkHe4WDdXrwbfNPNNQAh3bbfzmd2Sk1R3wUR8O7FTfKiUubYJ5BHP+hkcPO5aIf0DoX0RpF79t/1
e3suT+IvJYPf59iyACQ=</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worksheets/sheet7.xml?ContentType=application/vnd.openxmlformats-officedocument.spreadsheetml.worksheet+xml">
        <DigestMethod Algorithm="http://www.w3.org/2000/09/xmldsig#sha1"/>
        <DigestValue>GX7zpcBgaNt7LQ5Nb0XvCGdkdGo=</DigestValue>
      </Reference>
      <Reference URI="/xl/worksheets/sheet9.xml?ContentType=application/vnd.openxmlformats-officedocument.spreadsheetml.worksheet+xml">
        <DigestMethod Algorithm="http://www.w3.org/2000/09/xmldsig#sha1"/>
        <DigestValue>5zd7s++4sbfdNwjBK1VoVnMYJRo=</DigestValue>
      </Reference>
      <Reference URI="/xl/comments1.xml?ContentType=application/vnd.openxmlformats-officedocument.spreadsheetml.comments+xml">
        <DigestMethod Algorithm="http://www.w3.org/2000/09/xmldsig#sha1"/>
        <DigestValue>ZVoMdX86wMQ3wQ1l2ZICWZFyh0M=</DigestValue>
      </Reference>
      <Reference URI="/xl/worksheets/sheet10.xml?ContentType=application/vnd.openxmlformats-officedocument.spreadsheetml.worksheet+xml">
        <DigestMethod Algorithm="http://www.w3.org/2000/09/xmldsig#sha1"/>
        <DigestValue>cBLBsueBuAfQnthEgQuKX+s2AJ0=</DigestValue>
      </Reference>
      <Reference URI="/xl/printerSettings/printerSettings4.bin?ContentType=application/vnd.openxmlformats-officedocument.spreadsheetml.printerSettings">
        <DigestMethod Algorithm="http://www.w3.org/2000/09/xmldsig#sha1"/>
        <DigestValue>TfJd3xg5ZvsXr4P1/jGxhECTu5k=</DigestValue>
      </Reference>
      <Reference URI="/xl/worksheets/sheet11.xml?ContentType=application/vnd.openxmlformats-officedocument.spreadsheetml.worksheet+xml">
        <DigestMethod Algorithm="http://www.w3.org/2000/09/xmldsig#sha1"/>
        <DigestValue>4yfvb3hEqU78RAOo5KmhAxn9U6Q=</DigestValue>
      </Reference>
      <Reference URI="/xl/styles.xml?ContentType=application/vnd.openxmlformats-officedocument.spreadsheetml.styles+xml">
        <DigestMethod Algorithm="http://www.w3.org/2000/09/xmldsig#sha1"/>
        <DigestValue>6M3NrMqOa3HrF8PxVjekvaqKMxg=</DigestValue>
      </Reference>
      <Reference URI="/xl/printerSettings/printerSettings2.bin?ContentType=application/vnd.openxmlformats-officedocument.spreadsheetml.printerSettings">
        <DigestMethod Algorithm="http://www.w3.org/2000/09/xmldsig#sha1"/>
        <DigestValue>a0JqfgqEQpjjgq/aQxHH9i1F15o=</DigestValue>
      </Reference>
      <Reference URI="/xl/worksheets/sheet5.xml?ContentType=application/vnd.openxmlformats-officedocument.spreadsheetml.worksheet+xml">
        <DigestMethod Algorithm="http://www.w3.org/2000/09/xmldsig#sha1"/>
        <DigestValue>M8pOn5+CxdAR6p6j2K3YMCxI2vM=</DigestValue>
      </Reference>
      <Reference URI="/xl/printerSettings/printerSettings6.bin?ContentType=application/vnd.openxmlformats-officedocument.spreadsheetml.printerSettings">
        <DigestMethod Algorithm="http://www.w3.org/2000/09/xmldsig#sha1"/>
        <DigestValue>TfJd3xg5ZvsXr4P1/jGxhECTu5k=</DigestValue>
      </Reference>
      <Reference URI="/xl/printerSettings/printerSettings1.bin?ContentType=application/vnd.openxmlformats-officedocument.spreadsheetml.printerSettings">
        <DigestMethod Algorithm="http://www.w3.org/2000/09/xmldsig#sha1"/>
        <DigestValue>a0JqfgqEQpjjgq/aQxHH9i1F15o=</DigestValue>
      </Reference>
      <Reference URI="/xl/worksheets/sheet8.xml?ContentType=application/vnd.openxmlformats-officedocument.spreadsheetml.worksheet+xml">
        <DigestMethod Algorithm="http://www.w3.org/2000/09/xmldsig#sha1"/>
        <DigestValue>6e1dqOYZnRRkZ8eKV1NLJXkkI0Q=</DigestValue>
      </Reference>
      <Reference URI="/xl/printerSettings/printerSettings3.bin?ContentType=application/vnd.openxmlformats-officedocument.spreadsheetml.printerSettings">
        <DigestMethod Algorithm="http://www.w3.org/2000/09/xmldsig#sha1"/>
        <DigestValue>TfJd3xg5ZvsXr4P1/jGxhECTu5k=</DigestValue>
      </Reference>
      <Reference URI="/xl/worksheets/sheet6.xml?ContentType=application/vnd.openxmlformats-officedocument.spreadsheetml.worksheet+xml">
        <DigestMethod Algorithm="http://www.w3.org/2000/09/xmldsig#sha1"/>
        <DigestValue>JPrDz+3qwePoYQLpWDkSByjBfKE=</DigestValue>
      </Reference>
      <Reference URI="/xl/printerSettings/printerSettings7.bin?ContentType=application/vnd.openxmlformats-officedocument.spreadsheetml.printerSettings">
        <DigestMethod Algorithm="http://www.w3.org/2000/09/xmldsig#sha1"/>
        <DigestValue>a0JqfgqEQpjjgq/aQxHH9i1F15o=</DigestValue>
      </Reference>
      <Reference URI="/xl/drawings/drawing1.xml?ContentType=application/vnd.openxmlformats-officedocument.drawing+xml">
        <DigestMethod Algorithm="http://www.w3.org/2000/09/xmldsig#sha1"/>
        <DigestValue>J6KqNw4J+b9NP+FDd/PZIWF9U1U=</DigestValue>
      </Reference>
      <Reference URI="/xl/printerSettings/printerSettings5.bin?ContentType=application/vnd.openxmlformats-officedocument.spreadsheetml.printerSettings">
        <DigestMethod Algorithm="http://www.w3.org/2000/09/xmldsig#sha1"/>
        <DigestValue>TfJd3xg5ZvsXr4P1/jGxhECTu5k=</DigestValue>
      </Reference>
      <Reference URI="/xl/theme/theme1.xml?ContentType=application/vnd.openxmlformats-officedocument.theme+xml">
        <DigestMethod Algorithm="http://www.w3.org/2000/09/xmldsig#sha1"/>
        <DigestValue>GtilzE0XZSdKy+1FwTyfcxU/vS8=</DigestValue>
      </Reference>
      <Reference URI="/xl/worksheets/sheet13.xml?ContentType=application/vnd.openxmlformats-officedocument.spreadsheetml.worksheet+xml">
        <DigestMethod Algorithm="http://www.w3.org/2000/09/xmldsig#sha1"/>
        <DigestValue>qqIBkz2NfHlDhGMF+maocXnwCNU=</DigestValue>
      </Reference>
      <Reference URI="/xl/printerSettings/printerSettings11.bin?ContentType=application/vnd.openxmlformats-officedocument.spreadsheetml.printerSettings">
        <DigestMethod Algorithm="http://www.w3.org/2000/09/xmldsig#sha1"/>
        <DigestValue>TfJd3xg5ZvsXr4P1/jGxhECTu5k=</DigestValue>
      </Reference>
      <Reference URI="/xl/worksheets/sheet2.xml?ContentType=application/vnd.openxmlformats-officedocument.spreadsheetml.worksheet+xml">
        <DigestMethod Algorithm="http://www.w3.org/2000/09/xmldsig#sha1"/>
        <DigestValue>TqX9zjiro+6z3YiMLVo6trH9150=</DigestValue>
      </Reference>
      <Reference URI="/xl/printerSettings/printerSettings12.bin?ContentType=application/vnd.openxmlformats-officedocument.spreadsheetml.printerSettings">
        <DigestMethod Algorithm="http://www.w3.org/2000/09/xmldsig#sha1"/>
        <DigestValue>TfJd3xg5ZvsXr4P1/jGxhECTu5k=</DigestValue>
      </Reference>
      <Reference URI="/xl/worksheets/sheet4.xml?ContentType=application/vnd.openxmlformats-officedocument.spreadsheetml.worksheet+xml">
        <DigestMethod Algorithm="http://www.w3.org/2000/09/xmldsig#sha1"/>
        <DigestValue>Cd9aByEbRXbxzQBwkrYiEmMKgP8=</DigestValue>
      </Reference>
      <Reference URI="/xl/calcChain.xml?ContentType=application/vnd.openxmlformats-officedocument.spreadsheetml.calcChain+xml">
        <DigestMethod Algorithm="http://www.w3.org/2000/09/xmldsig#sha1"/>
        <DigestValue>uCwxoBdxCuzpay+8s/2fEdhViXg=</DigestValue>
      </Reference>
      <Reference URI="/xl/workbook.xml?ContentType=application/vnd.openxmlformats-officedocument.spreadsheetml.sheet.main+xml">
        <DigestMethod Algorithm="http://www.w3.org/2000/09/xmldsig#sha1"/>
        <DigestValue>YaJ38JlBoIlN3Uvq9l83Zu1RoEA=</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worksheets/sheet3.xml?ContentType=application/vnd.openxmlformats-officedocument.spreadsheetml.worksheet+xml">
        <DigestMethod Algorithm="http://www.w3.org/2000/09/xmldsig#sha1"/>
        <DigestValue>09C5qAdnIiqEp3DfFs0+d9ww8i4=</DigestValue>
      </Reference>
      <Reference URI="/xl/drawings/vmlDrawing1.vml?ContentType=application/vnd.openxmlformats-officedocument.vmlDrawing">
        <DigestMethod Algorithm="http://www.w3.org/2000/09/xmldsig#sha1"/>
        <DigestValue>T7UfX0sjjL78qmjt5Gt7Jus/cSo=</DigestValue>
      </Reference>
      <Reference URI="/xl/printerSettings/printerSettings9.bin?ContentType=application/vnd.openxmlformats-officedocument.spreadsheetml.printerSettings">
        <DigestMethod Algorithm="http://www.w3.org/2000/09/xmldsig#sha1"/>
        <DigestValue>cfO1WBsRh2VdYPLD1ydHvug/9Z8=</DigestValue>
      </Reference>
      <Reference URI="/xl/worksheets/sheet12.xml?ContentType=application/vnd.openxmlformats-officedocument.spreadsheetml.worksheet+xml">
        <DigestMethod Algorithm="http://www.w3.org/2000/09/xmldsig#sha1"/>
        <DigestValue>uRGOuNb0qAMXeG1ZefCXPUxje4g=</DigestValue>
      </Reference>
      <Reference URI="/xl/sharedStrings.xml?ContentType=application/vnd.openxmlformats-officedocument.spreadsheetml.sharedStrings+xml">
        <DigestMethod Algorithm="http://www.w3.org/2000/09/xmldsig#sha1"/>
        <DigestValue>iTb8b8YSCbFr38GDE62CArjEUAc=</DigestValue>
      </Reference>
      <Reference URI="/xl/worksheets/sheet1.xml?ContentType=application/vnd.openxmlformats-officedocument.spreadsheetml.worksheet+xml">
        <DigestMethod Algorithm="http://www.w3.org/2000/09/xmldsig#sha1"/>
        <DigestValue>O9h9RP6GG2VOQvnQhtaDFgX8ScI=</DigestValue>
      </Reference>
      <Reference URI="/xl/media/image1.png?ContentType=image/png">
        <DigestMethod Algorithm="http://www.w3.org/2000/09/xmldsig#sha1"/>
        <DigestValue>lM2Md+1JslHzEzwa4yLeIXnbMIc=</DigestValue>
      </Reference>
      <Reference URI="/xl/printerSettings/printerSettings10.bin?ContentType=application/vnd.openxmlformats-officedocument.spreadsheetml.printerSettings">
        <DigestMethod Algorithm="http://www.w3.org/2000/09/xmldsig#sha1"/>
        <DigestValue>TfJd3xg5ZvsXr4P1/jGxhECTu5k=</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T9SNgBic5x4M/P31seS1i9vMhk0=</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yIDLR0LLENS8mt6pMZjN1jhuEdA=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Mm4A6PKmzMC4h/lAw4gMaGoYdCI=</DigestValue>
      </Reference>
    </Manifest>
    <SignatureProperties>
      <SignatureProperty Id="idSignatureTime" Target="#idPackageSignature">
        <mdssi:SignatureTime>
          <mdssi:Format>YYYY-MM-DDThh:mm:ssTZD</mdssi:Format>
          <mdssi:Value>2021-03-04T11:47:44Z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2021-03-04T11:47:44Z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ngay thang</vt:lpstr>
      <vt:lpstr>Tong quat</vt:lpstr>
      <vt:lpstr>BCthunhap</vt:lpstr>
      <vt:lpstr>BCtinhhinhtaichinh</vt:lpstr>
      <vt:lpstr>BCTaiSan_06027</vt:lpstr>
      <vt:lpstr>BCKetQuaHoatDong_06028</vt:lpstr>
      <vt:lpstr>BCDanhMucDauTu_06029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linhtt88</cp:lastModifiedBy>
  <cp:lastPrinted>2021-02-05T11:16:52Z</cp:lastPrinted>
  <dcterms:created xsi:type="dcterms:W3CDTF">2013-10-21T08:38:47Z</dcterms:created>
  <dcterms:modified xsi:type="dcterms:W3CDTF">2021-03-04T11:47:01Z</dcterms:modified>
</cp:coreProperties>
</file>