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E15" i="1" s="1"/>
  <c r="G27" i="1"/>
  <c r="E17" i="1" l="1"/>
  <c r="E18" i="1" s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<sst xmlns="http://schemas.openxmlformats.org/spreadsheetml/2006/main" count="40" uniqueCount="39">
  <si>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</si>
  <si>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</si>
  <si>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</si>
  <si>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</si>
  <si>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</si>
  <si>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</si>
  <si>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</si>
  <si>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</si>
  <si>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</si>
  <si>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</si>
  <si>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</si>
  <si>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</si>
  <si>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</si>
  <si>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</si>
  <si>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</si>
  <si>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</si>
  <si>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</si>
  <si>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</si>
  <si>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</si>
  <si>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</si>
  <si>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</si>
  <si>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</si>
  <si>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</si>
  <si>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</si>
  <si>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</si>
  <si>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</si>
  <si>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</si>
  <si>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</si>
  <si>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</si>
  <si>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</si>
  <si>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</si>
  <si>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</si>
  <si>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</si>
  <si>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</si>
  <si>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</si>
  <si>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</si>
  <si>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</si>
  <si>
    <t>Ngô Thị Thu Cúc</t>
  </si>
  <si>
    <t>Phó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</si>
</sst>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8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43" fontId="67" fillId="2" borderId="9" xfId="6" applyNumberFormat="1" applyFont="1" applyFill="1" applyBorder="1" applyAlignment="1">
      <alignment horizontal="right" vertical="center" wrapText="1"/>
    </xf>
    <xf numFmtId="4" fontId="68" fillId="2" borderId="9" xfId="6" applyNumberFormat="1" applyFont="1" applyFill="1" applyBorder="1" applyAlignment="1">
      <alignment horizontal="right" vertical="center" wrapText="1"/>
    </xf>
    <xf numFmtId="43" fontId="68" fillId="2" borderId="9" xfId="6" applyNumberFormat="1" applyFont="1" applyFill="1" applyBorder="1" applyAlignment="1">
      <alignment horizontal="right" vertical="center" wrapText="1"/>
    </xf>
    <xf numFmtId="10" fontId="68" fillId="2" borderId="9" xfId="6" applyNumberFormat="1" applyFont="1" applyFill="1" applyBorder="1" applyAlignment="1">
      <alignment horizontal="right" vertical="center" wrapText="1"/>
    </xf>
    <xf numFmtId="3" fontId="70" fillId="2" borderId="0" xfId="1" applyNumberFormat="1" applyFont="1" applyFill="1" applyAlignment="1">
      <alignment horizontal="left" vertical="top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1" zoomScale="70" zoomScaleSheetLayoutView="70" workbookViewId="0">
      <selection activeCell="E17" sqref="E17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1"/>
      <c r="J1" s="2"/>
      <c r="K1" s="3"/>
      <c r="L1" s="3"/>
      <c r="M1" s="3"/>
    </row>
    <row r="2" spans="2:13" ht="58.5" customHeight="1">
      <c r="B2" s="114" t="s">
        <v>27</v>
      </c>
      <c r="C2" s="114"/>
      <c r="D2" s="114"/>
      <c r="E2" s="114"/>
      <c r="F2" s="114"/>
      <c r="G2" s="114"/>
      <c r="H2" s="114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29</v>
      </c>
      <c r="E11" s="118" t="s">
        <v>30</v>
      </c>
      <c r="F11" s="118"/>
      <c r="G11" s="118"/>
      <c r="H11" s="118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31</v>
      </c>
      <c r="E12" s="119" t="s">
        <v>32</v>
      </c>
      <c r="F12" s="119"/>
      <c r="G12" s="119"/>
      <c r="H12" s="119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33</v>
      </c>
      <c r="E13" s="120" t="s">
        <v>26</v>
      </c>
      <c r="F13" s="120"/>
      <c r="G13" s="120"/>
      <c r="H13" s="120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34</v>
      </c>
      <c r="E14" s="121">
        <f>G20</f>
        <v>44285</v>
      </c>
      <c r="F14" s="121"/>
      <c r="G14" s="121"/>
      <c r="H14" s="121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44285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21">
        <v>44286</v>
      </c>
      <c r="F16" s="121"/>
      <c r="G16" s="121"/>
      <c r="H16" s="121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44286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53"/>
      <c r="C18" s="53"/>
      <c r="D18" s="54" t="s">
        <v>9</v>
      </c>
      <c r="E18" s="56">
        <f>E17</f>
        <v>44286</v>
      </c>
      <c r="F18" s="104"/>
      <c r="G18" s="104"/>
      <c r="H18" s="59" t="s">
        <v>10</v>
      </c>
      <c r="I18" s="27"/>
      <c r="J18" s="28"/>
      <c r="K18" s="29"/>
      <c r="L18" s="29"/>
      <c r="M18" s="29"/>
    </row>
    <row r="19" spans="2:13" ht="39" customHeight="1">
      <c r="B19" s="60" t="s">
        <v>11</v>
      </c>
      <c r="C19" s="122" t="s">
        <v>12</v>
      </c>
      <c r="D19" s="123"/>
      <c r="E19" s="123"/>
      <c r="F19" s="124"/>
      <c r="G19" s="61" t="s">
        <v>13</v>
      </c>
      <c r="H19" s="61" t="s">
        <v>14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44285</v>
      </c>
      <c r="H20" s="66">
        <v>44284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5" t="s">
        <v>35</v>
      </c>
      <c r="D21" s="126"/>
      <c r="E21" s="126"/>
      <c r="F21" s="126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7" t="s">
        <v>15</v>
      </c>
      <c r="E22" s="127"/>
      <c r="F22" s="127"/>
      <c r="G22" s="71">
        <v>60118117243</v>
      </c>
      <c r="H22" s="71">
        <v>60735677664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7" t="s">
        <v>16</v>
      </c>
      <c r="E23" s="127"/>
      <c r="F23" s="127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7" t="s">
        <v>17</v>
      </c>
      <c r="E24" s="127"/>
      <c r="F24" s="127"/>
      <c r="G24" s="72">
        <v>11319.55</v>
      </c>
      <c r="H24" s="72">
        <v>11309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6" t="s">
        <v>36</v>
      </c>
      <c r="D25" s="117"/>
      <c r="E25" s="117"/>
      <c r="F25" s="117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18</v>
      </c>
      <c r="E26" s="73"/>
      <c r="F26" s="73"/>
      <c r="G26" s="101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19</v>
      </c>
      <c r="E27" s="73"/>
      <c r="F27" s="73"/>
      <c r="G27" s="102">
        <f>G26*G24</f>
        <v>10040554.045499999</v>
      </c>
      <c r="H27" s="100">
        <v>10031196.09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20</v>
      </c>
      <c r="E28" s="73"/>
      <c r="F28" s="73"/>
      <c r="G28" s="103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21</v>
      </c>
      <c r="C33" s="85"/>
      <c r="D33" s="85"/>
      <c r="E33" s="82"/>
      <c r="F33" s="107" t="s">
        <v>22</v>
      </c>
      <c r="G33" s="107"/>
      <c r="H33" s="107"/>
      <c r="I33" s="24"/>
      <c r="J33" s="25"/>
      <c r="K33" s="34"/>
      <c r="L33" s="36"/>
      <c r="M33" s="36"/>
    </row>
    <row r="34" spans="2:13" ht="15" customHeight="1">
      <c r="B34" s="108" t="s">
        <v>23</v>
      </c>
      <c r="C34" s="108"/>
      <c r="D34" s="108"/>
      <c r="E34" s="86"/>
      <c r="F34" s="109" t="s">
        <v>24</v>
      </c>
      <c r="G34" s="109"/>
      <c r="H34" s="109"/>
      <c r="I34" s="24"/>
      <c r="J34" s="25"/>
      <c r="K34" s="36"/>
      <c r="L34" s="37"/>
      <c r="M34" s="37"/>
    </row>
    <row r="35" spans="2:13" ht="16.5">
      <c r="B35" s="110"/>
      <c r="C35" s="110"/>
      <c r="D35" s="110"/>
      <c r="E35" s="87"/>
      <c r="F35" s="111"/>
      <c r="G35" s="111"/>
      <c r="H35" s="111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6"/>
      <c r="L37" s="106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5"/>
      <c r="L38" s="105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25</v>
      </c>
      <c r="C41" s="94"/>
      <c r="D41" s="94"/>
      <c r="E41" s="87"/>
      <c r="F41" s="95" t="s">
        <v>28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37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38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6"/>
      <c r="K61" s="106"/>
    </row>
    <row r="62" spans="9:11" ht="15.75">
      <c r="I62" s="4"/>
      <c r="J62" s="105"/>
      <c r="K62" s="105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vPAi9Gjrc54PSjMixMmvbstHlvA=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FWKomzvPhNWiL2FKWHNU2zb0lac=</DigestValue>
    </Reference>
  </SignedInfo>
  <SignatureValue>y0fchTftbmZnpId96SS4E8oMVfJ6KKHC4rDAzccppzJJjSAXLhZSOHV1CGHf1puzoZJO6vEVRH/n
Z06FjHLali/ZTprQ1gUUBkWPal9LogIzEzMUwNJtE5BchjJpZ09nOs34qLTPUuhu3wqOJDSlOkSa
5eekDuR42taLoSubu2M=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5oqrEyAeBagUEyo8q0HnBM9pDlM=</DigestValue>
      </Reference>
      <Reference URI="/xl/sharedStrings.xml?ContentType=application/vnd.openxmlformats-officedocument.spreadsheetml.sharedStrings+xml">
        <DigestMethod Algorithm="http://www.w3.org/2000/09/xmldsig#sha1"/>
        <DigestValue>T6Ct5iaJVT1MEo7IWfVMgRZHDTs=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4Q+58cqnfcew5VBa1masbBlXGlg=</DigestValue>
      </Reference>
      <Reference URI="/xl/calcChain.xml?ContentType=application/vnd.openxmlformats-officedocument.spreadsheetml.calcChain+xml">
        <DigestMethod Algorithm="http://www.w3.org/2000/09/xmldsig#sha1"/>
        <DigestValue>RGsXlc37HMTK3NuQjMZCO+SOJkk=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2021-03-31T13:04:49Z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2021-03-31T13:04:49Z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2021-03-29T08:35:44Z</cp:lastPrinted>
  <dcterms:created xsi:type="dcterms:W3CDTF">2021-01-04T12:03:55Z</dcterms:created>
  <dcterms:modified xsi:type="dcterms:W3CDTF">2021-03-31T13:04:49Z</dcterms:modified>
</cp:coreProperties>
</file>