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105" windowWidth="15600" windowHeight="9855" tabRatio="867" activeTab="3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calcPr calcId="145621" calcMode="manual"/>
</workbook>
</file>

<file path=xl/calcChain.xml><?xml version="1.0" encoding="utf-8"?>
<calcChain xmlns="http://schemas.openxmlformats.org/spreadsheetml/2006/main">
  <c r="F3" i="6" l="1"/>
  <c r="F9" i="6" l="1"/>
  <c r="F21" i="6" s="1"/>
  <c r="D9" i="6"/>
  <c r="D3" i="6" l="1"/>
  <c r="G9" i="6" l="1"/>
  <c r="G16" i="6"/>
  <c r="G11" i="6"/>
  <c r="G12" i="6"/>
  <c r="G5" i="6"/>
  <c r="G4" i="6"/>
  <c r="G3" i="6"/>
  <c r="G10" i="6" l="1"/>
  <c r="G19" i="6" l="1"/>
  <c r="G21" i="6" l="1"/>
  <c r="G20" i="6" l="1"/>
</calcChain>
</file>

<file path=xl/comments1.xml><?xml version="1.0" encoding="utf-8"?>
<comments xmlns="http://schemas.openxmlformats.org/spreadsheetml/2006/main">
  <authors>
    <author>linhtt88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linhtt88:</t>
        </r>
        <r>
          <rPr>
            <sz val="9"/>
            <color indexed="81"/>
            <rFont val="Tahoma"/>
            <family val="2"/>
          </rPr>
          <t xml:space="preserve">
8.705.367 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linhtt88:</t>
        </r>
        <r>
          <rPr>
            <sz val="9"/>
            <color indexed="81"/>
            <rFont val="Tahoma"/>
            <family val="2"/>
          </rPr>
          <t xml:space="preserve">
17.765.743</t>
        </r>
      </text>
    </comment>
  </commentList>
</comments>
</file>

<file path=xl/sharedStrings.xml><?xml version="1.0" encoding="utf-8"?>
<sst xmlns="http://schemas.openxmlformats.org/spreadsheetml/2006/main" count="185" uniqueCount="154">
  <si>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</si>
  <si>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</si>
  <si>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</si>
  <si>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</si>
  <si>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</si>
  <si>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</si>
  <si>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</si>
  <si>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</si>
  <si>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</si>
  <si>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</si>
  <si>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</si>
  <si>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</si>
  <si>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</si>
  <si>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</si>
  <si>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</si>
  <si>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</si>
  <si>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</si>
  <si>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</si>
  <si>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</si>
  <si>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</si>
  <si>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</si>
  <si>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</si>
  <si>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</si>
  <si>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</si>
  <si>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</si>
  <si>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</si>
  <si>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</si>
  <si>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</si>
  <si>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</si>
  <si>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</si>
  <si>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</si>
  <si>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</si>
  <si>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</si>
  <si>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</si>
  <si>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</si>
  <si>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</si>
  <si>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</si>
  <si>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</si>
  <si>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</si>
  <si>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</si>
  <si>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</si>
  <si>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</si>
  <si>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</si>
  <si>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</si>
  <si>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</si>
  <si>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</si>
  <si>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</si>
  <si>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</si>
  <si>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</si>
  <si>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</si>
  <si>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</si>
  <si>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</si>
  <si>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</si>
  <si>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</si>
  <si>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</si>
  <si>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</si>
  <si>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</si>
  <si>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</si>
  <si>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</si>
  <si>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</si>
  <si>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</si>
  <si>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</si>
  <si>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</si>
  <si>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</si>
  <si>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</si>
  <si>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</si>
  <si>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</si>
  <si>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</si>
  <si>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</si>
  <si>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</si>
  <si>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</si>
  <si>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</si>
  <si>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</si>
  <si>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</si>
  <si>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</si>
  <si>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</si>
  <si>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</si>
  <si>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</si>
  <si>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</si>
  <si>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</si>
  <si>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</si>
  <si>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</si>
  <si>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</si>
  <si>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</si>
  <si>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</si>
  <si>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</si>
  <si>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</si>
  <si>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</si>
  <si>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</si>
  <si>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</si>
  <si>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</si>
  <si>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</si>
  <si>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</si>
  <si>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</si>
  <si>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</si>
  <si>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</si>
  <si>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</si>
  <si>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</si>
  <si>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</si>
  <si>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</si>
  <si>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</si>
  <si>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</si>
  <si>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</si>
  <si>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</si>
  <si>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</si>
  <si>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</si>
  <si>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</si>
  <si>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</si>
  <si>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</si>
  <si>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</si>
  <si>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</si>
  <si>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</si>
  <si>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</si>
  <si>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</si>
  <si>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</si>
  <si>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</si>
  <si>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</si>
  <si>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</si>
  <si>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</si>
  <si>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</si>
  <si>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</si>
  <si>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</si>
  <si>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</si>
  <si>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4030.1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</si>
  <si>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</si>
  <si>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</si>
  <si>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</si>
  <si>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</si>
  <si>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>Phụ trách bộ phận giám sát</t>
  </si>
  <si>
    <t>4035.1</t>
  </si>
  <si>
    <t>4035.2</t>
  </si>
  <si>
    <t>4035.3</t>
  </si>
  <si>
    <t>4030.2</t>
  </si>
  <si>
    <t>3</t>
  </si>
  <si>
    <t>……</t>
  </si>
  <si>
    <t>4032.1</t>
  </si>
  <si>
    <t>4032.2</t>
  </si>
  <si>
    <t>……..</t>
  </si>
  <si>
    <t>4037.1</t>
  </si>
  <si>
    <t>……….</t>
  </si>
  <si>
    <t>4037.2</t>
  </si>
  <si>
    <t>4040.1</t>
  </si>
  <si>
    <t>…….</t>
  </si>
  <si>
    <t>4040.2</t>
  </si>
  <si>
    <t>Tháng:</t>
  </si>
  <si>
    <t>Công ty quản lý quỹ: Công ty Cổ phần Quản lý Quỹ Kỹ Thương</t>
  </si>
  <si>
    <t>NLG</t>
  </si>
  <si>
    <t>VIC</t>
  </si>
  <si>
    <t>Tổng Giám đốc</t>
  </si>
  <si>
    <t xml:space="preserve">     MSR118001       </t>
  </si>
  <si>
    <t xml:space="preserve">     NPM11907        </t>
  </si>
  <si>
    <t xml:space="preserve">     SCR11816        </t>
  </si>
  <si>
    <t>Kỳ này 31/01/2021</t>
  </si>
  <si>
    <t>Lập, ngày 05 tháng 02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</si>
</sst>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6">
    <xf numFmtId="0" fontId="0" fillId="0" borderId="0"/>
    <xf numFmtId="43" fontId="5" fillId="0" borderId="0" quotePrefix="1" applyFont="0" applyFill="0" applyBorder="0" applyAlignment="0">
      <protection locked="0"/>
    </xf>
    <xf numFmtId="0" fontId="5" fillId="0" borderId="0"/>
    <xf numFmtId="0" fontId="15" fillId="0" borderId="0" applyNumberFormat="0" applyFill="0" applyBorder="0" applyAlignment="0" applyProtection="0"/>
    <xf numFmtId="9" fontId="5" fillId="0" borderId="0" quotePrefix="1" applyFont="0" applyFill="0" applyBorder="0" applyAlignment="0"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164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/>
    <xf numFmtId="49" fontId="10" fillId="0" borderId="1" xfId="0" applyNumberFormat="1" applyFont="1" applyFill="1" applyBorder="1" applyAlignment="1" applyProtection="1">
      <alignment horizontal="left" vertical="center" wrapText="1" inden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0" fontId="14" fillId="0" borderId="0" xfId="0" applyFont="1"/>
    <xf numFmtId="164" fontId="0" fillId="0" borderId="0" xfId="0" applyNumberFormat="1"/>
    <xf numFmtId="164" fontId="7" fillId="0" borderId="1" xfId="1" applyNumberFormat="1" applyFont="1" applyFill="1" applyBorder="1" applyAlignment="1">
      <alignment horizontal="left" vertical="center" wrapText="1"/>
      <protection locked="0"/>
    </xf>
    <xf numFmtId="0" fontId="17" fillId="0" borderId="0" xfId="0" applyFont="1" applyFill="1"/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8" fillId="0" borderId="0" xfId="0" applyFont="1" applyFill="1"/>
    <xf numFmtId="0" fontId="16" fillId="0" borderId="0" xfId="0" applyFont="1" applyFill="1"/>
    <xf numFmtId="0" fontId="17" fillId="0" borderId="0" xfId="0" applyFont="1" applyFill="1" applyAlignment="1">
      <alignment horizontal="right"/>
    </xf>
    <xf numFmtId="0" fontId="17" fillId="0" borderId="1" xfId="0" applyFont="1" applyFill="1" applyBorder="1" applyAlignment="1" applyProtection="1">
      <alignment horizontal="left"/>
      <protection locked="0"/>
    </xf>
    <xf numFmtId="0" fontId="16" fillId="0" borderId="0" xfId="0" applyFont="1" applyFill="1" applyAlignment="1">
      <alignment vertical="top" wrapText="1"/>
    </xf>
    <xf numFmtId="0" fontId="19" fillId="0" borderId="0" xfId="0" applyFont="1" applyFill="1"/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5" fillId="0" borderId="1" xfId="3" applyFill="1" applyBorder="1" applyAlignment="1">
      <alignment vertical="center" wrapText="1"/>
    </xf>
    <xf numFmtId="0" fontId="21" fillId="0" borderId="0" xfId="0" applyFont="1" applyFill="1"/>
    <xf numFmtId="0" fontId="2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164" fontId="9" fillId="3" borderId="1" xfId="6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left" vertical="center" wrapText="1"/>
      <protection locked="0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0" fontId="0" fillId="4" borderId="0" xfId="0" applyFill="1"/>
    <xf numFmtId="49" fontId="7" fillId="4" borderId="1" xfId="0" applyNumberFormat="1" applyFont="1" applyFill="1" applyBorder="1" applyAlignment="1" applyProtection="1">
      <alignment horizontal="left" vertical="center" wrapText="1"/>
    </xf>
    <xf numFmtId="0" fontId="5" fillId="4" borderId="0" xfId="0" applyFont="1" applyFill="1"/>
    <xf numFmtId="0" fontId="7" fillId="0" borderId="1" xfId="2" applyNumberFormat="1" applyFont="1" applyFill="1" applyBorder="1" applyAlignment="1" applyProtection="1">
      <alignment horizontal="left" vertical="top" wrapText="1" indent="1"/>
    </xf>
    <xf numFmtId="164" fontId="23" fillId="4" borderId="1" xfId="5" applyNumberFormat="1" applyFont="1" applyFill="1" applyBorder="1" applyAlignment="1" applyProtection="1">
      <alignment horizontal="left" vertical="center" wrapText="1"/>
    </xf>
    <xf numFmtId="10" fontId="5" fillId="0" borderId="0" xfId="4" applyNumberFormat="1" applyFont="1">
      <protection locked="0"/>
    </xf>
    <xf numFmtId="0" fontId="7" fillId="0" borderId="0" xfId="0" applyFont="1"/>
    <xf numFmtId="164" fontId="7" fillId="0" borderId="0" xfId="0" applyNumberFormat="1" applyFont="1"/>
    <xf numFmtId="164" fontId="7" fillId="0" borderId="1" xfId="1" applyNumberFormat="1" applyFont="1" applyBorder="1">
      <protection locked="0"/>
    </xf>
    <xf numFmtId="164" fontId="7" fillId="0" borderId="0" xfId="1" applyNumberFormat="1" applyFont="1">
      <protection locked="0"/>
    </xf>
    <xf numFmtId="0" fontId="7" fillId="4" borderId="1" xfId="2" applyNumberFormat="1" applyFont="1" applyFill="1" applyBorder="1" applyAlignment="1" applyProtection="1">
      <alignment horizontal="left" vertical="top" wrapText="1" indent="1"/>
    </xf>
    <xf numFmtId="164" fontId="5" fillId="0" borderId="0" xfId="0" applyNumberFormat="1" applyFont="1"/>
    <xf numFmtId="164" fontId="7" fillId="4" borderId="1" xfId="11" applyNumberFormat="1" applyFont="1" applyFill="1" applyBorder="1" applyAlignment="1" applyProtection="1">
      <alignment horizontal="left" vertical="top" wrapText="1"/>
      <protection locked="0"/>
    </xf>
    <xf numFmtId="43" fontId="7" fillId="4" borderId="1" xfId="1" applyFont="1" applyFill="1" applyBorder="1" applyAlignment="1">
      <alignment horizontal="left" vertical="top" wrapText="1"/>
      <protection locked="0"/>
    </xf>
    <xf numFmtId="10" fontId="7" fillId="4" borderId="1" xfId="11" applyNumberFormat="1" applyFont="1" applyFill="1" applyBorder="1" applyAlignment="1" applyProtection="1">
      <alignment horizontal="right" vertical="top" wrapText="1"/>
      <protection locked="0"/>
    </xf>
    <xf numFmtId="164" fontId="7" fillId="4" borderId="1" xfId="1" applyNumberFormat="1" applyFont="1" applyFill="1" applyBorder="1" applyAlignment="1">
      <alignment horizontal="left" vertical="top" wrapText="1"/>
      <protection locked="0"/>
    </xf>
    <xf numFmtId="164" fontId="5" fillId="4" borderId="1" xfId="1" applyNumberFormat="1" applyFont="1" applyFill="1" applyBorder="1" applyProtection="1"/>
    <xf numFmtId="43" fontId="5" fillId="4" borderId="1" xfId="1" applyFont="1" applyFill="1" applyBorder="1">
      <protection locked="0"/>
    </xf>
    <xf numFmtId="164" fontId="5" fillId="4" borderId="1" xfId="0" applyNumberFormat="1" applyFont="1" applyFill="1" applyBorder="1"/>
    <xf numFmtId="0" fontId="7" fillId="4" borderId="1" xfId="0" applyNumberFormat="1" applyFont="1" applyFill="1" applyBorder="1" applyAlignment="1" applyProtection="1">
      <alignment horizontal="left" vertical="center" wrapText="1"/>
    </xf>
    <xf numFmtId="164" fontId="14" fillId="4" borderId="1" xfId="1" applyNumberFormat="1" applyFont="1" applyFill="1" applyBorder="1" applyProtection="1"/>
    <xf numFmtId="164" fontId="14" fillId="4" borderId="1" xfId="0" applyNumberFormat="1" applyFont="1" applyFill="1" applyBorder="1"/>
    <xf numFmtId="164" fontId="7" fillId="4" borderId="1" xfId="0" applyNumberFormat="1" applyFont="1" applyFill="1" applyBorder="1" applyAlignment="1" applyProtection="1">
      <alignment horizontal="left" vertical="center" wrapText="1"/>
    </xf>
    <xf numFmtId="164" fontId="7" fillId="4" borderId="1" xfId="1" applyNumberFormat="1" applyFont="1" applyFill="1" applyBorder="1" applyAlignment="1">
      <alignment horizontal="left" vertical="center" wrapText="1"/>
      <protection locked="0"/>
    </xf>
    <xf numFmtId="164" fontId="24" fillId="0" borderId="1" xfId="6" applyNumberFormat="1" applyFont="1" applyFill="1" applyBorder="1" applyAlignment="1" applyProtection="1">
      <alignment horizontal="left" vertical="center" wrapText="1"/>
    </xf>
    <xf numFmtId="164" fontId="23" fillId="0" borderId="1" xfId="6" applyNumberFormat="1" applyFont="1" applyFill="1" applyBorder="1" applyAlignment="1" applyProtection="1">
      <alignment horizontal="left" vertical="center" wrapText="1"/>
    </xf>
    <xf numFmtId="41" fontId="23" fillId="0" borderId="6" xfId="0" applyNumberFormat="1" applyFont="1" applyFill="1" applyBorder="1" applyAlignment="1" applyProtection="1">
      <alignment horizontal="left" vertical="center" wrapText="1"/>
    </xf>
    <xf numFmtId="164" fontId="7" fillId="4" borderId="1" xfId="5" applyNumberFormat="1" applyFont="1" applyFill="1" applyBorder="1" applyAlignment="1" applyProtection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left" vertical="center" wrapText="1"/>
    </xf>
    <xf numFmtId="0" fontId="24" fillId="3" borderId="1" xfId="0" applyNumberFormat="1" applyFont="1" applyFill="1" applyBorder="1" applyAlignment="1" applyProtection="1">
      <alignment horizontal="left" vertical="center" wrapText="1"/>
    </xf>
    <xf numFmtId="3" fontId="24" fillId="3" borderId="1" xfId="0" applyNumberFormat="1" applyFont="1" applyFill="1" applyBorder="1" applyAlignment="1" applyProtection="1">
      <alignment horizontal="left" vertical="center" wrapText="1"/>
    </xf>
    <xf numFmtId="43" fontId="5" fillId="0" borderId="0" xfId="0" applyNumberFormat="1" applyFont="1"/>
    <xf numFmtId="164" fontId="23" fillId="5" borderId="1" xfId="5" applyNumberFormat="1" applyFont="1" applyFill="1" applyBorder="1" applyAlignment="1" applyProtection="1">
      <alignment horizontal="left" vertical="center" wrapText="1"/>
    </xf>
    <xf numFmtId="49" fontId="6" fillId="5" borderId="1" xfId="0" applyNumberFormat="1" applyFont="1" applyFill="1" applyBorder="1" applyAlignment="1" applyProtection="1">
      <alignment horizontal="left" vertical="center" wrapText="1"/>
    </xf>
    <xf numFmtId="164" fontId="5" fillId="0" borderId="0" xfId="1" applyNumberFormat="1" applyFont="1">
      <protection locked="0"/>
    </xf>
    <xf numFmtId="3" fontId="5" fillId="0" borderId="0" xfId="0" applyNumberFormat="1" applyFont="1"/>
    <xf numFmtId="41" fontId="7" fillId="0" borderId="1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0" fontId="9" fillId="2" borderId="5" xfId="0" applyNumberFormat="1" applyFont="1" applyFill="1" applyBorder="1" applyAlignment="1" applyProtection="1">
      <alignment horizontal="center" vertical="center" wrapText="1"/>
    </xf>
  </cellXfs>
  <cellStyles count="16">
    <cellStyle name="Comma" xfId="1" builtinId="3"/>
    <cellStyle name="Comma 11" xfId="5"/>
    <cellStyle name="Comma 2" xfId="11"/>
    <cellStyle name="Comma 2 2" xfId="7"/>
    <cellStyle name="Comma 3" xfId="6"/>
    <cellStyle name="Comma 4" xfId="14"/>
    <cellStyle name="Comma 9" xfId="9"/>
    <cellStyle name="Currency [0] 2" xfId="2"/>
    <cellStyle name="Hyperlink" xfId="3" builtinId="8"/>
    <cellStyle name="Normal" xfId="0" builtinId="0"/>
    <cellStyle name="Normal 2" xfId="8"/>
    <cellStyle name="Normal 3" xfId="10"/>
    <cellStyle name="Normal 4" xfId="13"/>
    <cellStyle name="Percent" xfId="4" builtinId="5"/>
    <cellStyle name="Percent 2" xfId="12"/>
    <cellStyle name="Percent 3" xfId="15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workbookViewId="0">
      <selection activeCell="A25" sqref="A25:C25"/>
    </sheetView>
  </sheetViews>
  <sheetFormatPr defaultRowHeight="15" x14ac:dyDescent="0.25"/>
  <cols>
    <col min="1" max="1" width="14.5703125" style="13" customWidth="1"/>
    <col min="2" max="2" width="13.140625" style="13" customWidth="1"/>
    <col min="3" max="3" width="24" style="13" customWidth="1"/>
    <col min="4" max="4" width="19.7109375" style="13" customWidth="1"/>
    <col min="5" max="5" width="15.7109375" style="13" customWidth="1"/>
    <col min="6" max="6" width="10.140625" style="13" customWidth="1"/>
    <col min="7" max="7" width="12.28515625" style="13" customWidth="1"/>
    <col min="8" max="16384" width="9.140625" style="13"/>
  </cols>
  <sheetData>
    <row r="2" spans="1:11" ht="15.75" x14ac:dyDescent="0.25">
      <c r="B2" s="14" t="s">
        <v>145</v>
      </c>
    </row>
    <row r="3" spans="1:11" ht="15.75" x14ac:dyDescent="0.25">
      <c r="B3" s="14" t="s">
        <v>124</v>
      </c>
    </row>
    <row r="4" spans="1:11" ht="18.75" x14ac:dyDescent="0.3">
      <c r="B4" s="15" t="s">
        <v>125</v>
      </c>
      <c r="C4" s="16"/>
      <c r="J4" s="17" t="s">
        <v>120</v>
      </c>
      <c r="K4" s="17"/>
    </row>
    <row r="5" spans="1:11" ht="18.75" x14ac:dyDescent="0.3">
      <c r="C5" s="16"/>
      <c r="J5" s="17" t="s">
        <v>121</v>
      </c>
      <c r="K5" s="17"/>
    </row>
    <row r="6" spans="1:11" ht="18.75" x14ac:dyDescent="0.3">
      <c r="A6" s="16" t="s">
        <v>126</v>
      </c>
      <c r="C6" s="16"/>
      <c r="J6" s="17" t="s">
        <v>122</v>
      </c>
      <c r="K6" s="17"/>
    </row>
    <row r="7" spans="1:11" ht="18.75" x14ac:dyDescent="0.3">
      <c r="C7" s="16"/>
      <c r="J7" s="17"/>
      <c r="K7" s="17"/>
    </row>
    <row r="8" spans="1:11" x14ac:dyDescent="0.25">
      <c r="C8" s="18" t="s">
        <v>119</v>
      </c>
      <c r="D8" s="19" t="s">
        <v>120</v>
      </c>
      <c r="J8" s="17">
        <v>1</v>
      </c>
      <c r="K8" s="17" t="s">
        <v>102</v>
      </c>
    </row>
    <row r="9" spans="1:11" x14ac:dyDescent="0.25">
      <c r="C9" s="18" t="s">
        <v>144</v>
      </c>
      <c r="D9" s="19">
        <v>1</v>
      </c>
      <c r="J9" s="17">
        <v>2</v>
      </c>
      <c r="K9" s="17" t="s">
        <v>97</v>
      </c>
    </row>
    <row r="10" spans="1:11" x14ac:dyDescent="0.25">
      <c r="C10" s="18" t="s">
        <v>96</v>
      </c>
      <c r="D10" s="19">
        <v>2021</v>
      </c>
      <c r="J10" s="17">
        <v>3</v>
      </c>
      <c r="K10" s="17" t="s">
        <v>103</v>
      </c>
    </row>
    <row r="11" spans="1:11" x14ac:dyDescent="0.25">
      <c r="J11" s="17">
        <v>4</v>
      </c>
      <c r="K11" s="17" t="s">
        <v>109</v>
      </c>
    </row>
    <row r="12" spans="1:11" x14ac:dyDescent="0.25">
      <c r="J12" s="17">
        <v>5</v>
      </c>
      <c r="K12" s="20"/>
    </row>
    <row r="13" spans="1:11" x14ac:dyDescent="0.25">
      <c r="D13" s="21" t="s">
        <v>82</v>
      </c>
      <c r="J13" s="17">
        <v>6</v>
      </c>
      <c r="K13" s="20"/>
    </row>
    <row r="14" spans="1:11" x14ac:dyDescent="0.25">
      <c r="B14" s="22" t="s">
        <v>76</v>
      </c>
      <c r="C14" s="22" t="s">
        <v>77</v>
      </c>
      <c r="D14" s="23" t="s">
        <v>78</v>
      </c>
      <c r="J14" s="17">
        <v>7</v>
      </c>
      <c r="K14" s="20"/>
    </row>
    <row r="15" spans="1:11" ht="30" x14ac:dyDescent="0.25">
      <c r="B15" s="24">
        <v>1</v>
      </c>
      <c r="C15" s="25" t="s">
        <v>79</v>
      </c>
      <c r="D15" s="26" t="s">
        <v>87</v>
      </c>
      <c r="J15" s="17">
        <v>9</v>
      </c>
      <c r="K15" s="20"/>
    </row>
    <row r="16" spans="1:11" ht="30" x14ac:dyDescent="0.25">
      <c r="B16" s="24">
        <v>2</v>
      </c>
      <c r="C16" s="25" t="s">
        <v>83</v>
      </c>
      <c r="D16" s="26" t="s">
        <v>86</v>
      </c>
      <c r="J16" s="17">
        <v>11</v>
      </c>
      <c r="K16" s="20"/>
    </row>
    <row r="17" spans="1:11" ht="30" x14ac:dyDescent="0.25">
      <c r="B17" s="24">
        <v>3</v>
      </c>
      <c r="C17" s="25" t="s">
        <v>84</v>
      </c>
      <c r="D17" s="26" t="s">
        <v>85</v>
      </c>
      <c r="J17" s="17">
        <v>12</v>
      </c>
      <c r="K17" s="20"/>
    </row>
    <row r="18" spans="1:11" x14ac:dyDescent="0.25">
      <c r="B18" s="22"/>
      <c r="C18" s="22"/>
      <c r="D18" s="23"/>
    </row>
    <row r="20" spans="1:11" x14ac:dyDescent="0.25">
      <c r="B20" s="27" t="s">
        <v>80</v>
      </c>
      <c r="C20" s="28" t="s">
        <v>81</v>
      </c>
    </row>
    <row r="21" spans="1:11" ht="28.5" customHeight="1" x14ac:dyDescent="0.25">
      <c r="C21" s="78" t="s">
        <v>127</v>
      </c>
      <c r="D21" s="78"/>
      <c r="E21" s="78"/>
      <c r="F21" s="78"/>
      <c r="G21" s="78"/>
    </row>
    <row r="24" spans="1:11" ht="15.75" customHeight="1" x14ac:dyDescent="0.25">
      <c r="A24" s="75"/>
      <c r="B24" s="75"/>
      <c r="C24" s="77" t="s">
        <v>153</v>
      </c>
      <c r="D24" s="77"/>
      <c r="E24" s="77"/>
      <c r="F24" s="77"/>
      <c r="G24" s="77"/>
    </row>
    <row r="25" spans="1:11" ht="15.75" customHeight="1" x14ac:dyDescent="0.25">
      <c r="A25" s="76" t="s">
        <v>89</v>
      </c>
      <c r="B25" s="76"/>
      <c r="C25" s="76"/>
      <c r="D25" s="76" t="s">
        <v>90</v>
      </c>
      <c r="E25" s="76"/>
      <c r="F25" s="76"/>
      <c r="G25" s="76"/>
    </row>
    <row r="26" spans="1:11" ht="33.75" customHeight="1" x14ac:dyDescent="0.25">
      <c r="A26" s="31" t="s">
        <v>128</v>
      </c>
      <c r="B26" s="76" t="s">
        <v>92</v>
      </c>
      <c r="C26" s="76"/>
      <c r="D26" s="29" t="s">
        <v>94</v>
      </c>
      <c r="E26" s="29" t="s">
        <v>95</v>
      </c>
      <c r="F26" s="76" t="s">
        <v>148</v>
      </c>
      <c r="G26" s="76"/>
    </row>
    <row r="27" spans="1:11" ht="18.75" customHeight="1" x14ac:dyDescent="0.25">
      <c r="A27" s="32" t="s">
        <v>91</v>
      </c>
      <c r="B27" s="77" t="s">
        <v>93</v>
      </c>
      <c r="C27" s="77"/>
      <c r="D27" s="30" t="s">
        <v>91</v>
      </c>
      <c r="E27" s="30" t="s">
        <v>91</v>
      </c>
      <c r="F27" s="77" t="s">
        <v>93</v>
      </c>
      <c r="G27" s="77"/>
    </row>
  </sheetData>
  <mergeCells count="9">
    <mergeCell ref="A24:B24"/>
    <mergeCell ref="A25:C25"/>
    <mergeCell ref="B26:C26"/>
    <mergeCell ref="B27:C27"/>
    <mergeCell ref="C21:G21"/>
    <mergeCell ref="F26:G26"/>
    <mergeCell ref="F27:G27"/>
    <mergeCell ref="D25:G25"/>
    <mergeCell ref="C24:G24"/>
  </mergeCells>
  <dataValidations count="1">
    <dataValidation type="list" showInputMessage="1" showErrorMessage="1" sqref="D8">
      <formula1>$J$4:$J$6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2"/>
  <sheetViews>
    <sheetView topLeftCell="D1" workbookViewId="0">
      <selection activeCell="F26" sqref="F26"/>
    </sheetView>
  </sheetViews>
  <sheetFormatPr defaultRowHeight="12.75" x14ac:dyDescent="0.2"/>
  <cols>
    <col min="1" max="1" width="47.85546875" customWidth="1"/>
    <col min="2" max="2" width="4.85546875" customWidth="1"/>
    <col min="3" max="3" width="16" customWidth="1"/>
    <col min="4" max="4" width="15.7109375" customWidth="1"/>
    <col min="5" max="5" width="16.140625" customWidth="1"/>
    <col min="6" max="6" width="16.85546875" customWidth="1"/>
    <col min="7" max="7" width="21.28515625" customWidth="1"/>
    <col min="8" max="8" width="16.5703125" bestFit="1" customWidth="1"/>
    <col min="9" max="9" width="16.7109375" bestFit="1" customWidth="1"/>
    <col min="10" max="10" width="17.85546875" bestFit="1" customWidth="1"/>
    <col min="11" max="11" width="17.42578125" customWidth="1"/>
  </cols>
  <sheetData>
    <row r="1" spans="1:15" ht="31.5" customHeight="1" x14ac:dyDescent="0.2">
      <c r="A1" s="33" t="s">
        <v>0</v>
      </c>
      <c r="B1" s="33" t="s">
        <v>1</v>
      </c>
      <c r="C1" s="79" t="s">
        <v>117</v>
      </c>
      <c r="D1" s="81"/>
      <c r="E1" s="79" t="s">
        <v>118</v>
      </c>
      <c r="F1" s="80"/>
    </row>
    <row r="2" spans="1:15" ht="31.5" x14ac:dyDescent="0.2">
      <c r="A2" s="34"/>
      <c r="B2" s="34"/>
      <c r="C2" s="3" t="s">
        <v>54</v>
      </c>
      <c r="D2" s="3" t="s">
        <v>53</v>
      </c>
      <c r="E2" s="3" t="s">
        <v>52</v>
      </c>
      <c r="F2" s="3" t="s">
        <v>51</v>
      </c>
    </row>
    <row r="3" spans="1:15" x14ac:dyDescent="0.2">
      <c r="A3" s="3" t="s">
        <v>3</v>
      </c>
      <c r="B3" s="3" t="s">
        <v>20</v>
      </c>
      <c r="C3" s="3">
        <v>1</v>
      </c>
      <c r="D3" s="3">
        <v>2</v>
      </c>
      <c r="E3" s="3">
        <v>3</v>
      </c>
      <c r="F3" s="3">
        <v>4</v>
      </c>
    </row>
    <row r="4" spans="1:15" x14ac:dyDescent="0.2">
      <c r="A4" s="66" t="s">
        <v>50</v>
      </c>
      <c r="B4" s="66" t="s">
        <v>49</v>
      </c>
      <c r="C4" s="68"/>
      <c r="D4" s="67"/>
      <c r="E4" s="68"/>
      <c r="F4" s="68"/>
    </row>
    <row r="5" spans="1:15" x14ac:dyDescent="0.2">
      <c r="A5" s="4" t="s">
        <v>48</v>
      </c>
      <c r="B5" s="4" t="s">
        <v>47</v>
      </c>
      <c r="C5" s="42">
        <v>49192594</v>
      </c>
      <c r="D5" s="42">
        <v>49192594</v>
      </c>
      <c r="E5" s="42">
        <v>103410444</v>
      </c>
      <c r="F5" s="42">
        <v>103410444</v>
      </c>
      <c r="G5" s="69"/>
      <c r="H5" s="5"/>
      <c r="I5" s="5"/>
      <c r="J5" s="5"/>
      <c r="K5" s="5"/>
      <c r="L5" s="5"/>
      <c r="M5" s="5"/>
      <c r="N5" s="5"/>
      <c r="O5" s="5"/>
    </row>
    <row r="6" spans="1:15" s="38" customFormat="1" x14ac:dyDescent="0.2">
      <c r="A6" s="37" t="s">
        <v>46</v>
      </c>
      <c r="B6" s="37" t="s">
        <v>45</v>
      </c>
      <c r="C6" s="42"/>
      <c r="D6" s="42"/>
      <c r="E6" s="42"/>
      <c r="F6" s="42"/>
      <c r="G6" s="69"/>
      <c r="H6" s="5"/>
      <c r="I6" s="5"/>
      <c r="J6" s="5"/>
      <c r="K6" s="5"/>
      <c r="L6" s="5"/>
      <c r="M6" s="5"/>
      <c r="N6" s="5"/>
      <c r="O6" s="5"/>
    </row>
    <row r="7" spans="1:15" s="38" customFormat="1" x14ac:dyDescent="0.2">
      <c r="A7" s="37" t="s">
        <v>44</v>
      </c>
      <c r="B7" s="37" t="s">
        <v>43</v>
      </c>
      <c r="C7" s="65">
        <v>69321095</v>
      </c>
      <c r="D7" s="42">
        <v>69321095</v>
      </c>
      <c r="E7" s="42">
        <v>60110864</v>
      </c>
      <c r="F7" s="42">
        <v>60110864</v>
      </c>
      <c r="G7" s="69"/>
      <c r="H7" s="5"/>
      <c r="I7" s="5"/>
      <c r="J7" s="5"/>
      <c r="K7" s="5"/>
      <c r="L7" s="5"/>
      <c r="M7" s="5"/>
      <c r="N7" s="5"/>
      <c r="O7" s="5"/>
    </row>
    <row r="8" spans="1:15" s="38" customFormat="1" x14ac:dyDescent="0.2">
      <c r="A8" s="37" t="s">
        <v>42</v>
      </c>
      <c r="B8" s="37" t="s">
        <v>41</v>
      </c>
      <c r="C8" s="65">
        <v>7910047</v>
      </c>
      <c r="D8" s="42">
        <v>7910047</v>
      </c>
      <c r="E8" s="42">
        <v>43299580</v>
      </c>
      <c r="F8" s="42">
        <v>43299580</v>
      </c>
      <c r="G8" s="69"/>
      <c r="H8" s="5"/>
      <c r="I8" s="5"/>
      <c r="J8" s="5"/>
      <c r="K8" s="5"/>
      <c r="L8" s="5"/>
      <c r="M8" s="5"/>
      <c r="N8" s="5"/>
      <c r="O8" s="5"/>
    </row>
    <row r="9" spans="1:15" s="38" customFormat="1" x14ac:dyDescent="0.2">
      <c r="A9" s="37" t="s">
        <v>40</v>
      </c>
      <c r="B9" s="37" t="s">
        <v>39</v>
      </c>
      <c r="C9" s="42">
        <v>-28038548</v>
      </c>
      <c r="D9" s="42">
        <v>-28038548</v>
      </c>
      <c r="E9" s="42"/>
      <c r="F9" s="42"/>
      <c r="G9" s="69"/>
      <c r="H9" s="5"/>
      <c r="I9" s="5"/>
      <c r="J9" s="5"/>
      <c r="K9" s="5"/>
      <c r="L9" s="5"/>
      <c r="M9" s="5"/>
      <c r="N9" s="5"/>
      <c r="O9" s="5"/>
    </row>
    <row r="10" spans="1:15" s="38" customFormat="1" x14ac:dyDescent="0.2">
      <c r="A10" s="37" t="s">
        <v>38</v>
      </c>
      <c r="B10" s="37" t="s">
        <v>37</v>
      </c>
      <c r="C10" s="42"/>
      <c r="D10" s="42"/>
      <c r="E10" s="42"/>
      <c r="F10" s="42"/>
      <c r="G10" s="69"/>
      <c r="H10" s="5"/>
      <c r="I10" s="5"/>
      <c r="J10" s="5"/>
      <c r="K10" s="5"/>
      <c r="L10" s="5"/>
      <c r="M10" s="5"/>
      <c r="N10" s="5"/>
      <c r="O10" s="5"/>
    </row>
    <row r="11" spans="1:15" s="38" customFormat="1" x14ac:dyDescent="0.2">
      <c r="A11" s="39" t="s">
        <v>13</v>
      </c>
      <c r="B11" s="39" t="s">
        <v>36</v>
      </c>
      <c r="C11" s="42">
        <v>117609967</v>
      </c>
      <c r="D11" s="42">
        <v>117609967</v>
      </c>
      <c r="E11" s="42">
        <v>114792160</v>
      </c>
      <c r="F11" s="42">
        <v>114792160</v>
      </c>
      <c r="G11" s="69"/>
      <c r="H11" s="5"/>
      <c r="I11" s="5"/>
      <c r="J11" s="5"/>
      <c r="K11" s="5"/>
      <c r="L11" s="5"/>
      <c r="M11" s="5"/>
      <c r="N11" s="5"/>
      <c r="O11" s="5"/>
    </row>
    <row r="12" spans="1:15" s="38" customFormat="1" x14ac:dyDescent="0.2">
      <c r="A12" s="37" t="s">
        <v>35</v>
      </c>
      <c r="B12" s="37" t="s">
        <v>34</v>
      </c>
      <c r="C12" s="42">
        <v>80536735</v>
      </c>
      <c r="D12" s="42">
        <v>80536735</v>
      </c>
      <c r="E12" s="42">
        <v>77762624</v>
      </c>
      <c r="F12" s="42">
        <v>77762624</v>
      </c>
      <c r="G12" s="69"/>
      <c r="H12" s="5"/>
      <c r="I12" s="5"/>
      <c r="J12" s="5"/>
      <c r="K12" s="5"/>
      <c r="L12" s="5"/>
      <c r="M12" s="5"/>
      <c r="N12" s="5"/>
      <c r="O12" s="5"/>
    </row>
    <row r="13" spans="1:15" s="38" customFormat="1" x14ac:dyDescent="0.2">
      <c r="A13" s="37" t="s">
        <v>33</v>
      </c>
      <c r="B13" s="37" t="s">
        <v>32</v>
      </c>
      <c r="C13" s="42">
        <v>10777104</v>
      </c>
      <c r="D13" s="42">
        <v>10777104</v>
      </c>
      <c r="E13" s="42">
        <v>10766956</v>
      </c>
      <c r="F13" s="42">
        <v>10766956</v>
      </c>
      <c r="G13" s="69"/>
      <c r="H13" s="5"/>
      <c r="I13" s="5"/>
      <c r="J13" s="5"/>
      <c r="K13" s="5"/>
      <c r="L13" s="5"/>
      <c r="M13" s="5"/>
      <c r="N13" s="5"/>
      <c r="O13" s="5"/>
    </row>
    <row r="14" spans="1:15" s="38" customFormat="1" x14ac:dyDescent="0.2">
      <c r="A14" s="37" t="s">
        <v>31</v>
      </c>
      <c r="B14" s="37" t="s">
        <v>30</v>
      </c>
      <c r="C14" s="42"/>
      <c r="D14" s="42"/>
      <c r="E14" s="42"/>
      <c r="F14" s="42"/>
      <c r="G14" s="69"/>
      <c r="H14" s="5"/>
      <c r="I14" s="5"/>
      <c r="J14" s="5"/>
      <c r="K14" s="5"/>
      <c r="L14" s="5"/>
      <c r="M14" s="5"/>
      <c r="N14" s="5"/>
      <c r="O14" s="5"/>
    </row>
    <row r="15" spans="1:15" s="38" customFormat="1" x14ac:dyDescent="0.2">
      <c r="A15" s="37" t="s">
        <v>29</v>
      </c>
      <c r="B15" s="37" t="s">
        <v>28</v>
      </c>
      <c r="C15" s="42">
        <v>7473977</v>
      </c>
      <c r="D15" s="42">
        <v>7473977</v>
      </c>
      <c r="E15" s="42">
        <v>7453551</v>
      </c>
      <c r="F15" s="42">
        <v>7453551</v>
      </c>
      <c r="G15" s="69"/>
      <c r="H15" s="5"/>
      <c r="I15" s="5"/>
      <c r="J15" s="5"/>
      <c r="K15" s="5"/>
      <c r="L15" s="5"/>
      <c r="M15" s="5"/>
      <c r="N15" s="5"/>
      <c r="O15" s="5"/>
    </row>
    <row r="16" spans="1:15" s="38" customFormat="1" x14ac:dyDescent="0.2">
      <c r="A16" s="37" t="s">
        <v>27</v>
      </c>
      <c r="B16" s="37" t="s">
        <v>26</v>
      </c>
      <c r="C16" s="42"/>
      <c r="D16" s="42"/>
      <c r="E16" s="42"/>
      <c r="F16" s="42"/>
      <c r="G16" s="69"/>
      <c r="H16" s="5"/>
      <c r="I16" s="5"/>
      <c r="J16" s="5"/>
      <c r="K16" s="5"/>
      <c r="L16" s="5"/>
      <c r="M16" s="5"/>
      <c r="N16" s="5"/>
      <c r="O16" s="5"/>
    </row>
    <row r="17" spans="1:15" s="38" customFormat="1" x14ac:dyDescent="0.2">
      <c r="A17" s="37" t="s">
        <v>25</v>
      </c>
      <c r="B17" s="37" t="s">
        <v>24</v>
      </c>
      <c r="C17" s="42">
        <v>18822151</v>
      </c>
      <c r="D17" s="42">
        <v>18822151</v>
      </c>
      <c r="E17" s="42">
        <v>18809029</v>
      </c>
      <c r="F17" s="42">
        <v>18809029</v>
      </c>
      <c r="G17" s="69"/>
      <c r="H17" s="5"/>
      <c r="I17" s="5"/>
      <c r="J17" s="5"/>
      <c r="K17" s="5"/>
      <c r="L17" s="5"/>
      <c r="M17" s="5"/>
      <c r="N17" s="5"/>
      <c r="O17" s="5"/>
    </row>
    <row r="18" spans="1:15" s="40" customFormat="1" x14ac:dyDescent="0.2">
      <c r="A18" s="39" t="s">
        <v>23</v>
      </c>
      <c r="B18" s="39" t="s">
        <v>22</v>
      </c>
      <c r="C18" s="42">
        <v>-68417373</v>
      </c>
      <c r="D18" s="42">
        <v>-68417373</v>
      </c>
      <c r="E18" s="42">
        <v>-11381716</v>
      </c>
      <c r="F18" s="42">
        <v>-11381716</v>
      </c>
      <c r="G18" s="69"/>
      <c r="H18" s="5"/>
      <c r="I18" s="5"/>
      <c r="J18" s="5"/>
      <c r="K18" s="5"/>
      <c r="L18" s="5"/>
      <c r="M18" s="5"/>
      <c r="N18" s="5"/>
      <c r="O18" s="5"/>
    </row>
    <row r="19" spans="1:15" s="40" customFormat="1" x14ac:dyDescent="0.2">
      <c r="A19" s="71" t="s">
        <v>21</v>
      </c>
      <c r="B19" s="71" t="s">
        <v>20</v>
      </c>
      <c r="C19" s="70"/>
      <c r="D19" s="70"/>
      <c r="E19" s="70"/>
      <c r="F19" s="70"/>
      <c r="G19" s="69"/>
      <c r="H19" s="5"/>
      <c r="I19" s="5"/>
      <c r="J19" s="5"/>
      <c r="K19" s="5"/>
      <c r="L19" s="5"/>
      <c r="M19" s="5"/>
      <c r="N19" s="5"/>
      <c r="O19" s="5"/>
    </row>
    <row r="20" spans="1:15" s="5" customFormat="1" x14ac:dyDescent="0.2">
      <c r="A20" s="4" t="s">
        <v>19</v>
      </c>
      <c r="B20" s="4" t="s">
        <v>18</v>
      </c>
      <c r="C20" s="65">
        <v>1660087728</v>
      </c>
      <c r="D20" s="65">
        <v>1660087728</v>
      </c>
      <c r="E20" s="65"/>
      <c r="F20" s="65"/>
      <c r="G20" s="72"/>
      <c r="H20" s="72"/>
      <c r="I20" s="72"/>
      <c r="J20" s="72"/>
      <c r="K20" s="73"/>
    </row>
    <row r="21" spans="1:15" s="5" customFormat="1" x14ac:dyDescent="0.2">
      <c r="A21" s="4" t="s">
        <v>17</v>
      </c>
      <c r="B21" s="4" t="s">
        <v>16</v>
      </c>
      <c r="C21" s="65">
        <v>1660087728</v>
      </c>
      <c r="D21" s="65">
        <v>1660087728</v>
      </c>
      <c r="E21" s="65"/>
      <c r="F21" s="65"/>
      <c r="G21" s="72"/>
      <c r="H21" s="72"/>
      <c r="I21" s="72"/>
      <c r="J21" s="72"/>
    </row>
    <row r="22" spans="1:15" s="5" customFormat="1" x14ac:dyDescent="0.2">
      <c r="A22" s="4" t="s">
        <v>15</v>
      </c>
      <c r="B22" s="4" t="s">
        <v>14</v>
      </c>
      <c r="C22" s="65"/>
      <c r="D22" s="65"/>
      <c r="E22" s="65"/>
      <c r="F22" s="65"/>
      <c r="G22" s="72"/>
      <c r="H22" s="72"/>
      <c r="I22" s="72"/>
      <c r="J22" s="72"/>
    </row>
    <row r="23" spans="1:15" s="5" customFormat="1" x14ac:dyDescent="0.2">
      <c r="A23" s="4" t="s">
        <v>13</v>
      </c>
      <c r="B23" s="4" t="s">
        <v>12</v>
      </c>
      <c r="C23" s="65">
        <v>2316202240</v>
      </c>
      <c r="D23" s="65">
        <v>2316202240</v>
      </c>
      <c r="E23" s="65">
        <v>559397290</v>
      </c>
      <c r="F23" s="65">
        <v>559397290</v>
      </c>
      <c r="G23" s="72"/>
      <c r="H23" s="72"/>
      <c r="I23" s="72"/>
      <c r="J23" s="72"/>
    </row>
    <row r="24" spans="1:15" s="5" customFormat="1" x14ac:dyDescent="0.2">
      <c r="A24" s="4" t="s">
        <v>11</v>
      </c>
      <c r="B24" s="4" t="s">
        <v>10</v>
      </c>
      <c r="C24" s="65">
        <v>2316202240</v>
      </c>
      <c r="D24" s="65">
        <v>2316202240</v>
      </c>
      <c r="E24" s="65">
        <v>559397290</v>
      </c>
      <c r="F24" s="65">
        <v>559397290</v>
      </c>
      <c r="G24" s="72"/>
      <c r="H24" s="72"/>
      <c r="I24" s="72"/>
      <c r="J24" s="72"/>
    </row>
    <row r="25" spans="1:15" s="5" customFormat="1" x14ac:dyDescent="0.2">
      <c r="A25" s="4" t="s">
        <v>9</v>
      </c>
      <c r="B25" s="4" t="s">
        <v>8</v>
      </c>
      <c r="C25" s="65"/>
      <c r="D25" s="65"/>
      <c r="E25" s="65"/>
      <c r="F25" s="65"/>
      <c r="G25" s="72"/>
      <c r="H25" s="72"/>
      <c r="I25" s="72"/>
      <c r="J25" s="72"/>
    </row>
    <row r="26" spans="1:15" s="5" customFormat="1" x14ac:dyDescent="0.2">
      <c r="A26" s="4" t="s">
        <v>7</v>
      </c>
      <c r="B26" s="4" t="s">
        <v>6</v>
      </c>
      <c r="C26" s="65">
        <v>-656114512</v>
      </c>
      <c r="D26" s="65">
        <v>-656114512</v>
      </c>
      <c r="E26" s="65">
        <v>-559397290</v>
      </c>
      <c r="F26" s="65">
        <v>-559397290</v>
      </c>
      <c r="G26" s="72"/>
      <c r="H26" s="72"/>
      <c r="I26" s="72"/>
      <c r="J26" s="72"/>
      <c r="K26" s="49"/>
    </row>
    <row r="27" spans="1:15" x14ac:dyDescent="0.2">
      <c r="C27" s="49"/>
      <c r="D27" s="49"/>
      <c r="E27" s="5"/>
      <c r="F27" s="5"/>
    </row>
    <row r="28" spans="1:15" x14ac:dyDescent="0.2">
      <c r="C28" s="11"/>
      <c r="D28" s="11"/>
      <c r="E28" s="11"/>
      <c r="K28" s="11"/>
    </row>
    <row r="29" spans="1:15" x14ac:dyDescent="0.2">
      <c r="C29" s="11"/>
      <c r="D29" s="11"/>
    </row>
    <row r="30" spans="1:15" x14ac:dyDescent="0.2">
      <c r="D30" s="11"/>
    </row>
    <row r="31" spans="1:15" x14ac:dyDescent="0.2">
      <c r="D31" s="11"/>
    </row>
    <row r="32" spans="1:15" x14ac:dyDescent="0.2">
      <c r="D32" s="11"/>
    </row>
  </sheetData>
  <mergeCells count="2">
    <mergeCell ref="E1:F1"/>
    <mergeCell ref="C1:D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workbookViewId="0">
      <selection activeCell="D2" sqref="D2"/>
    </sheetView>
  </sheetViews>
  <sheetFormatPr defaultRowHeight="10.5" x14ac:dyDescent="0.15"/>
  <cols>
    <col min="1" max="1" width="5" style="44" customWidth="1"/>
    <col min="2" max="2" width="35.28515625" style="44" customWidth="1"/>
    <col min="3" max="3" width="9.140625" style="44"/>
    <col min="4" max="4" width="17.85546875" style="47" customWidth="1"/>
    <col min="5" max="5" width="18.5703125" style="47" customWidth="1"/>
    <col min="6" max="6" width="9.140625" style="44"/>
    <col min="7" max="7" width="14" style="44" bestFit="1" customWidth="1"/>
    <col min="8" max="16384" width="9.140625" style="44"/>
  </cols>
  <sheetData>
    <row r="1" spans="1:7" ht="21" x14ac:dyDescent="0.15">
      <c r="A1" s="3" t="s">
        <v>76</v>
      </c>
      <c r="B1" s="3" t="s">
        <v>0</v>
      </c>
      <c r="C1" s="3" t="s">
        <v>88</v>
      </c>
      <c r="D1" s="35" t="s">
        <v>152</v>
      </c>
      <c r="E1" s="35" t="s">
        <v>70</v>
      </c>
    </row>
    <row r="2" spans="1:7" ht="22.5" customHeight="1" x14ac:dyDescent="0.15">
      <c r="A2" s="7" t="s">
        <v>102</v>
      </c>
      <c r="B2" s="4" t="s">
        <v>104</v>
      </c>
      <c r="C2" s="4" t="s">
        <v>55</v>
      </c>
      <c r="D2" s="62">
        <v>62224543648</v>
      </c>
      <c r="E2" s="36">
        <v>61307117432</v>
      </c>
      <c r="F2" s="45"/>
      <c r="G2" s="45"/>
    </row>
    <row r="3" spans="1:7" ht="21" customHeight="1" x14ac:dyDescent="0.15">
      <c r="A3" s="7" t="s">
        <v>97</v>
      </c>
      <c r="B3" s="4" t="s">
        <v>105</v>
      </c>
      <c r="C3" s="4" t="s">
        <v>56</v>
      </c>
      <c r="D3" s="63">
        <v>-724531885</v>
      </c>
      <c r="E3" s="12">
        <v>-570779006</v>
      </c>
      <c r="F3" s="45"/>
      <c r="G3" s="45"/>
    </row>
    <row r="4" spans="1:7" x14ac:dyDescent="0.15">
      <c r="A4" s="7"/>
      <c r="B4" s="4" t="s">
        <v>57</v>
      </c>
      <c r="C4" s="4" t="s">
        <v>58</v>
      </c>
      <c r="D4" s="63"/>
      <c r="E4" s="46"/>
      <c r="F4" s="45"/>
      <c r="G4" s="45"/>
    </row>
    <row r="5" spans="1:7" ht="21" x14ac:dyDescent="0.15">
      <c r="A5" s="8" t="s">
        <v>2</v>
      </c>
      <c r="B5" s="6" t="s">
        <v>106</v>
      </c>
      <c r="C5" s="4" t="s">
        <v>59</v>
      </c>
      <c r="D5" s="64">
        <v>-724531885</v>
      </c>
      <c r="E5" s="12">
        <v>-570779006</v>
      </c>
      <c r="F5" s="45"/>
      <c r="G5" s="45"/>
    </row>
    <row r="6" spans="1:7" ht="31.5" x14ac:dyDescent="0.15">
      <c r="A6" s="8" t="s">
        <v>5</v>
      </c>
      <c r="B6" s="6" t="s">
        <v>107</v>
      </c>
      <c r="C6" s="4" t="s">
        <v>60</v>
      </c>
      <c r="D6" s="63"/>
      <c r="E6" s="46"/>
      <c r="F6" s="45"/>
      <c r="G6" s="45"/>
    </row>
    <row r="7" spans="1:7" ht="23.25" customHeight="1" x14ac:dyDescent="0.15">
      <c r="A7" s="7" t="s">
        <v>103</v>
      </c>
      <c r="B7" s="4" t="s">
        <v>108</v>
      </c>
      <c r="C7" s="4" t="s">
        <v>61</v>
      </c>
      <c r="D7" s="62">
        <v>61500011763</v>
      </c>
      <c r="E7" s="36">
        <v>60736338426</v>
      </c>
      <c r="F7" s="45"/>
      <c r="G7" s="45"/>
    </row>
  </sheetData>
  <conditionalFormatting sqref="D5">
    <cfRule type="expression" dxfId="1" priority="2" stopIfTrue="1">
      <formula>#REF!=1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29" sqref="E29"/>
    </sheetView>
  </sheetViews>
  <sheetFormatPr defaultRowHeight="12.75" x14ac:dyDescent="0.2"/>
  <cols>
    <col min="1" max="1" width="4.7109375" customWidth="1"/>
    <col min="2" max="2" width="28.85546875" customWidth="1"/>
    <col min="4" max="4" width="11.28515625" style="1" bestFit="1" customWidth="1"/>
    <col min="5" max="5" width="14" style="1" bestFit="1" customWidth="1"/>
    <col min="6" max="6" width="15.42578125" style="1" bestFit="1" customWidth="1"/>
    <col min="7" max="7" width="11.7109375" style="2" bestFit="1" customWidth="1"/>
    <col min="8" max="8" width="12" bestFit="1" customWidth="1"/>
  </cols>
  <sheetData>
    <row r="1" spans="1:9" ht="31.5" x14ac:dyDescent="0.2">
      <c r="A1" s="3" t="s">
        <v>76</v>
      </c>
      <c r="B1" s="3" t="s">
        <v>71</v>
      </c>
      <c r="C1" s="3" t="s">
        <v>88</v>
      </c>
      <c r="D1" s="3" t="s">
        <v>72</v>
      </c>
      <c r="E1" s="3" t="s">
        <v>73</v>
      </c>
      <c r="F1" s="3" t="s">
        <v>74</v>
      </c>
      <c r="G1" s="3" t="s">
        <v>75</v>
      </c>
    </row>
    <row r="2" spans="1:9" x14ac:dyDescent="0.2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9" s="5" customFormat="1" x14ac:dyDescent="0.2">
      <c r="A3" s="7" t="s">
        <v>102</v>
      </c>
      <c r="B3" s="4" t="s">
        <v>100</v>
      </c>
      <c r="C3" s="4" t="s">
        <v>62</v>
      </c>
      <c r="D3" s="50">
        <f>SUM(D4:D5)</f>
        <v>803179</v>
      </c>
      <c r="E3" s="50"/>
      <c r="F3" s="50">
        <f>SUM(F4:F5)</f>
        <v>43497317500</v>
      </c>
      <c r="G3" s="52">
        <f>F3/$F$21</f>
        <v>0.70532035350792632</v>
      </c>
      <c r="I3" s="49"/>
    </row>
    <row r="4" spans="1:9" ht="13.5" customHeight="1" x14ac:dyDescent="0.2">
      <c r="A4" s="7" t="s">
        <v>2</v>
      </c>
      <c r="B4" s="41" t="s">
        <v>146</v>
      </c>
      <c r="C4" s="4" t="s">
        <v>123</v>
      </c>
      <c r="D4" s="50">
        <v>543179</v>
      </c>
      <c r="E4" s="53">
        <v>32500</v>
      </c>
      <c r="F4" s="53">
        <v>17653317500</v>
      </c>
      <c r="G4" s="52">
        <f>F4/$F$21</f>
        <v>0.28625314974165161</v>
      </c>
      <c r="I4" s="11"/>
    </row>
    <row r="5" spans="1:9" ht="13.5" customHeight="1" x14ac:dyDescent="0.2">
      <c r="A5" s="7" t="s">
        <v>5</v>
      </c>
      <c r="B5" s="41" t="s">
        <v>147</v>
      </c>
      <c r="C5" s="4" t="s">
        <v>132</v>
      </c>
      <c r="D5" s="50">
        <v>260000</v>
      </c>
      <c r="E5" s="53">
        <v>99400</v>
      </c>
      <c r="F5" s="53">
        <v>25844000000</v>
      </c>
      <c r="G5" s="52">
        <f>F5/$F$21</f>
        <v>0.41906720376627471</v>
      </c>
      <c r="I5" s="11"/>
    </row>
    <row r="6" spans="1:9" x14ac:dyDescent="0.2">
      <c r="A6" s="7" t="s">
        <v>97</v>
      </c>
      <c r="B6" s="4" t="s">
        <v>113</v>
      </c>
      <c r="C6" s="4" t="s">
        <v>63</v>
      </c>
      <c r="D6" s="54"/>
      <c r="E6" s="55"/>
      <c r="F6" s="61"/>
      <c r="G6" s="52"/>
    </row>
    <row r="7" spans="1:9" x14ac:dyDescent="0.2">
      <c r="A7" s="7" t="s">
        <v>2</v>
      </c>
      <c r="B7" s="4" t="s">
        <v>134</v>
      </c>
      <c r="C7" s="4" t="s">
        <v>135</v>
      </c>
      <c r="D7" s="54"/>
      <c r="E7" s="55"/>
      <c r="F7" s="61"/>
      <c r="G7" s="52"/>
    </row>
    <row r="8" spans="1:9" x14ac:dyDescent="0.2">
      <c r="A8" s="7" t="s">
        <v>5</v>
      </c>
      <c r="B8" s="4" t="s">
        <v>134</v>
      </c>
      <c r="C8" s="4" t="s">
        <v>136</v>
      </c>
      <c r="D8" s="54"/>
      <c r="E8" s="55"/>
      <c r="F8" s="61"/>
      <c r="G8" s="52"/>
    </row>
    <row r="9" spans="1:9" x14ac:dyDescent="0.2">
      <c r="A9" s="7" t="s">
        <v>103</v>
      </c>
      <c r="B9" s="4" t="s">
        <v>99</v>
      </c>
      <c r="C9" s="4" t="s">
        <v>64</v>
      </c>
      <c r="D9" s="50">
        <f>SUM(D10:D12)</f>
        <v>66000</v>
      </c>
      <c r="E9" s="51"/>
      <c r="F9" s="50">
        <f>SUM(F10:F12)</f>
        <v>6660947700</v>
      </c>
      <c r="G9" s="52">
        <f>F9/$F$21</f>
        <v>0.10800900507167617</v>
      </c>
      <c r="I9" s="49"/>
    </row>
    <row r="10" spans="1:9" ht="13.5" customHeight="1" x14ac:dyDescent="0.2">
      <c r="A10" s="7" t="s">
        <v>2</v>
      </c>
      <c r="B10" s="48" t="s">
        <v>149</v>
      </c>
      <c r="C10" s="39" t="s">
        <v>129</v>
      </c>
      <c r="D10" s="50">
        <v>22000</v>
      </c>
      <c r="E10" s="51">
        <v>101507.55</v>
      </c>
      <c r="F10" s="53">
        <v>2233166100</v>
      </c>
      <c r="G10" s="52">
        <f>F10/$F$21</f>
        <v>3.6211371036706276E-2</v>
      </c>
      <c r="I10" s="11"/>
    </row>
    <row r="11" spans="1:9" x14ac:dyDescent="0.2">
      <c r="A11" s="7" t="s">
        <v>5</v>
      </c>
      <c r="B11" s="48" t="s">
        <v>150</v>
      </c>
      <c r="C11" s="39" t="s">
        <v>130</v>
      </c>
      <c r="D11" s="50">
        <v>22000</v>
      </c>
      <c r="E11" s="51">
        <v>101138.76</v>
      </c>
      <c r="F11" s="53">
        <v>2225052720</v>
      </c>
      <c r="G11" s="52">
        <f>F11/$F$21</f>
        <v>3.607981046289057E-2</v>
      </c>
      <c r="I11" s="11"/>
    </row>
    <row r="12" spans="1:9" s="10" customFormat="1" x14ac:dyDescent="0.2">
      <c r="A12" s="7" t="s">
        <v>133</v>
      </c>
      <c r="B12" s="48" t="s">
        <v>151</v>
      </c>
      <c r="C12" s="39" t="s">
        <v>131</v>
      </c>
      <c r="D12" s="50">
        <v>22000</v>
      </c>
      <c r="E12" s="51">
        <v>100124.04</v>
      </c>
      <c r="F12" s="53">
        <v>2202728880</v>
      </c>
      <c r="G12" s="52">
        <f>F12/$F$21</f>
        <v>3.5717823572079324E-2</v>
      </c>
      <c r="H12"/>
      <c r="I12" s="11"/>
    </row>
    <row r="13" spans="1:9" x14ac:dyDescent="0.2">
      <c r="A13" s="7" t="s">
        <v>109</v>
      </c>
      <c r="B13" s="4" t="s">
        <v>114</v>
      </c>
      <c r="C13" s="4" t="s">
        <v>65</v>
      </c>
      <c r="D13" s="50"/>
      <c r="E13" s="56"/>
      <c r="F13" s="53"/>
      <c r="G13" s="52"/>
      <c r="I13" s="49"/>
    </row>
    <row r="14" spans="1:9" x14ac:dyDescent="0.2">
      <c r="A14" s="7" t="s">
        <v>2</v>
      </c>
      <c r="B14" s="4" t="s">
        <v>137</v>
      </c>
      <c r="C14" s="4" t="s">
        <v>138</v>
      </c>
      <c r="D14" s="54"/>
      <c r="E14" s="56"/>
      <c r="F14" s="61"/>
      <c r="G14" s="52"/>
      <c r="I14" s="49"/>
    </row>
    <row r="15" spans="1:9" x14ac:dyDescent="0.2">
      <c r="A15" s="7" t="s">
        <v>5</v>
      </c>
      <c r="B15" s="4" t="s">
        <v>139</v>
      </c>
      <c r="C15" s="4" t="s">
        <v>140</v>
      </c>
      <c r="D15" s="57"/>
      <c r="E15" s="57"/>
      <c r="F15" s="61"/>
      <c r="G15" s="52"/>
      <c r="I15" s="49"/>
    </row>
    <row r="16" spans="1:9" x14ac:dyDescent="0.2">
      <c r="A16" s="7" t="s">
        <v>110</v>
      </c>
      <c r="B16" s="4" t="s">
        <v>101</v>
      </c>
      <c r="C16" s="4" t="s">
        <v>66</v>
      </c>
      <c r="D16" s="54"/>
      <c r="E16" s="56"/>
      <c r="F16" s="74">
        <v>2473020003</v>
      </c>
      <c r="G16" s="52">
        <f>F16/$F$21</f>
        <v>4.0100664661634207E-2</v>
      </c>
      <c r="I16" s="49"/>
    </row>
    <row r="17" spans="1:9" x14ac:dyDescent="0.2">
      <c r="A17" s="7" t="s">
        <v>2</v>
      </c>
      <c r="B17" s="4" t="s">
        <v>137</v>
      </c>
      <c r="C17" s="4" t="s">
        <v>141</v>
      </c>
      <c r="D17" s="54"/>
      <c r="E17" s="56"/>
      <c r="F17" s="61"/>
      <c r="G17" s="52"/>
      <c r="I17" s="49"/>
    </row>
    <row r="18" spans="1:9" x14ac:dyDescent="0.2">
      <c r="A18" s="7" t="s">
        <v>5</v>
      </c>
      <c r="B18" s="4" t="s">
        <v>142</v>
      </c>
      <c r="C18" s="4" t="s">
        <v>143</v>
      </c>
      <c r="D18" s="54"/>
      <c r="E18" s="56"/>
      <c r="F18" s="61"/>
      <c r="G18" s="52"/>
      <c r="I18" s="49"/>
    </row>
    <row r="19" spans="1:9" x14ac:dyDescent="0.2">
      <c r="A19" s="7" t="s">
        <v>111</v>
      </c>
      <c r="B19" s="4" t="s">
        <v>98</v>
      </c>
      <c r="C19" s="4" t="s">
        <v>67</v>
      </c>
      <c r="D19" s="54"/>
      <c r="E19" s="56"/>
      <c r="F19" s="53">
        <v>9039014376</v>
      </c>
      <c r="G19" s="52">
        <f>F19/$F$21</f>
        <v>0.14656997675876329</v>
      </c>
      <c r="I19" s="49"/>
    </row>
    <row r="20" spans="1:9" x14ac:dyDescent="0.2">
      <c r="A20" s="8" t="s">
        <v>2</v>
      </c>
      <c r="B20" s="9" t="s">
        <v>115</v>
      </c>
      <c r="C20" s="9" t="s">
        <v>68</v>
      </c>
      <c r="D20" s="58"/>
      <c r="E20" s="59"/>
      <c r="F20" s="53">
        <v>9039014376</v>
      </c>
      <c r="G20" s="52">
        <f>F20/$F$21</f>
        <v>0.14656997675876329</v>
      </c>
      <c r="I20" s="49"/>
    </row>
    <row r="21" spans="1:9" x14ac:dyDescent="0.2">
      <c r="A21" s="7" t="s">
        <v>112</v>
      </c>
      <c r="B21" s="4" t="s">
        <v>116</v>
      </c>
      <c r="C21" s="4" t="s">
        <v>69</v>
      </c>
      <c r="D21" s="60"/>
      <c r="E21" s="57"/>
      <c r="F21" s="53">
        <f>F19+F16+F9+F3</f>
        <v>61670299579</v>
      </c>
      <c r="G21" s="52">
        <f>F21/$F$21</f>
        <v>1</v>
      </c>
      <c r="I21" s="49"/>
    </row>
    <row r="22" spans="1:9" x14ac:dyDescent="0.2">
      <c r="G22" s="43"/>
    </row>
  </sheetData>
  <conditionalFormatting sqref="F16">
    <cfRule type="expression" dxfId="0" priority="1">
      <formula>#REF!=1</formula>
    </cfRule>
  </conditionalFormatting>
  <pageMargins left="0.70866141732283472" right="0.70866141732283472" top="0.74803149606299213" bottom="0.74803149606299213" header="0.31496062992125984" footer="0.31496062992125984"/>
  <pageSetup scale="96"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LHds9FjOmH3IYQeS9cNhnGzCx00=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CejQ/x87jPBK6X/gO/qGpj8Wp08=</DigestValue>
    </Reference>
  </SignedInfo>
  <SignatureValue>Wqq0kRcP3xoAmH6e9Wikeuv5xpcTGOT/dohjQEerb3kLEUENQMYOI1J8MHTt0h/Rln5Z7p+71ZCZ
SpJhxOuY8VBqhlFwCWM6ytw4Oy2f2XhygHiqLcgY3KJw0oCCPbcvwci8ngfofi+lstPe4REcQlcm
LUuOoh9ohqTQXKiV0QE=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worksheets/sheet1.xml?ContentType=application/vnd.openxmlformats-officedocument.spreadsheetml.worksheet+xml">
        <DigestMethod Algorithm="http://www.w3.org/2000/09/xmldsig#sha1"/>
        <DigestValue>/IY5uFGfLZvAai9OwsiKuPd8HiQ=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a0JqfgqEQpjjgq/aQxHH9i1F15o=</DigestValue>
      </Reference>
      <Reference URI="/xl/sharedStrings.xml?ContentType=application/vnd.openxmlformats-officedocument.spreadsheetml.sharedStrings+xml">
        <DigestMethod Algorithm="http://www.w3.org/2000/09/xmldsig#sha1"/>
        <DigestValue>YPZyl71/9b5CaH0+DwdXZHYJX60=</DigestValue>
      </Reference>
      <Reference URI="/xl/drawings/vmlDrawing1.vml?ContentType=application/vnd.openxmlformats-officedocument.vmlDrawing">
        <DigestMethod Algorithm="http://www.w3.org/2000/09/xmldsig#sha1"/>
        <DigestValue>8u/IMO4oxU6Rtk5YAdbJ/cb+KDs=</DigestValue>
      </Reference>
      <Reference URI="/xl/styles.xml?ContentType=application/vnd.openxmlformats-officedocument.spreadsheetml.styles+xml">
        <DigestMethod Algorithm="http://www.w3.org/2000/09/xmldsig#sha1"/>
        <DigestValue>KWa479avwu/DKSqzEPIOA9bi7Nc=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TfJd3xg5ZvsXr4P1/jGxhECTu5k=</DigestValue>
      </Reference>
      <Reference URI="/xl/worksheets/sheet3.xml?ContentType=application/vnd.openxmlformats-officedocument.spreadsheetml.worksheet+xml">
        <DigestMethod Algorithm="http://www.w3.org/2000/09/xmldsig#sha1"/>
        <DigestValue>A+J6TrJNfqYsYNk+6DS+kcJxbCQ=</DigestValue>
      </Reference>
      <Reference URI="/xl/comments1.xml?ContentType=application/vnd.openxmlformats-officedocument.spreadsheetml.comments+xml">
        <DigestMethod Algorithm="http://www.w3.org/2000/09/xmldsig#sha1"/>
        <DigestValue>gWU5Y5TnVdpJj/6m6Y8TWUZUTMo=</DigestValue>
      </Reference>
      <Reference URI="/xl/workbook.xml?ContentType=application/vnd.openxmlformats-officedocument.spreadsheetml.sheet.main+xml">
        <DigestMethod Algorithm="http://www.w3.org/2000/09/xmldsig#sha1"/>
        <DigestValue>rD7qb6ane2BJpH+66dqnlo+RQ34=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TfJd3xg5ZvsXr4P1/jGxhECTu5k=</DigestValue>
      </Reference>
      <Reference URI="/xl/worksheets/sheet4.xml?ContentType=application/vnd.openxmlformats-officedocument.spreadsheetml.worksheet+xml">
        <DigestMethod Algorithm="http://www.w3.org/2000/09/xmldsig#sha1"/>
        <DigestValue>hefDiB3It6kyTRFzcezggJrhL84=</DigestValue>
      </Reference>
      <Reference URI="/xl/calcChain.xml?ContentType=application/vnd.openxmlformats-officedocument.spreadsheetml.calcChain+xml">
        <DigestMethod Algorithm="http://www.w3.org/2000/09/xmldsig#sha1"/>
        <DigestValue>gv1R3NkzIlD0CQc80htqxmzLWzU=</DigestValue>
      </Reference>
      <Reference URI="/xl/worksheets/sheet2.xml?ContentType=application/vnd.openxmlformats-officedocument.spreadsheetml.worksheet+xml">
        <DigestMethod Algorithm="http://www.w3.org/2000/09/xmldsig#sha1"/>
        <DigestValue>wLa93rmh/d+kD88Hp4xxgQDV4is=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TfJd3xg5ZvsXr4P1/jGxhECTu5k=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tSTWA4mslFZs44p9elKlG1M8lmE=</DigestValue>
      </Reference>
    </Manifest>
    <SignatureProperties>
      <SignatureProperty Id="idSignatureTime" Target="#idPackageSignature">
        <mdssi:SignatureTime>
          <mdssi:Format>YYYY-MM-DDThh:mm:ssTZD</mdssi:Format>
          <mdssi:Value>2021-02-05T04:47:07Z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2021-02-05T04:47:07Z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TCkXlI/RktA5mSC1y2GPAIdxgmk=</DigestValue>
    </Reference>
    <Reference Type="http://www.w3.org/2000/09/xmldsig#Object" URI="#idOfficeObject">
      <DigestMethod Algorithm="http://www.w3.org/2000/09/xmldsig#sha1"/>
      <DigestValue>4w5FUZqQEnj1kEp+ouQF2c27y4M=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50kKrzykvQrWA3MgedNAIzZA88k=</DigestValue>
    </Reference>
  </SignedInfo>
  <SignatureValue>NRUPvUcl3cYmkTG7tfaIon4hW/a3IECNLFNV1hvNv4Hs6CA5DFg6I9pUjKsidDncdO4UmAvDx4+u
X+zQE/MAr7X6S7keBhg8o0vFbAXGfB4t4Ye5+6pMnL0c1q9Ny8u5CWCkhEkyTpe9IN6+PJ5c5nm5
IKvUSeZcWKPp1VjMjlk=</SignatureValue>
  <KeyInfo>
    <X509Data>
      <X509Certificate>MIIF1TCCA72gAwIBAgIQVAEBAewrPfWirlIE/8t++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/IsZAEBDA5NU1Q6MDEwMjk5NTc0OTCBnzANBgkqhkiG9w0BAQEFAAOBjQAwgYkCgYEAwISJVg+8bNW0oebYCDABh3JOJGjH2vBxJJKK52fyUtaKVypU7vJnI5jcowYttjyAlkCjYEm45+lQqzhCkz/Lf9cH5UA7ib6HjFY1s2q+AecG8fOSMpNuGofR7L6P+eukqDMENuk8dZvGLiflTJX5ktG1e43q1A63AJ9rRlExdisCAwEAAaOCAcswggHHMHAGCCsGAQUFBwEBBGQwYjAyBggrBgEFBQcwAoYmaHR0cDovL3B1Yi52bnB0LWNhLnZuL2NlcnRzL3ZucHRjYS5jZXIwLAYIKwYBBQUHMAGGIGh0dHA6Ly9vY3NwLnZucHQtY2Eudm4vcmVzcG9uZGVyMB0GA1UdDgQWBBS2OU6Z71k04g10J1Qp/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/j5BFku2brxUodPhJeXIjia45v00gME+kVo1nOihWnqksxSihErQNtkw4WMjn7GZ6OjdCh80u9R+X0r8YaLWyMX1PyLhwtDYlRE4uQUH3eiPojs0yh8unramuI5O6cFIpxT0hLiVg/gVLdEybPpyS3fc5oQTPogd0kY6orqDFjLrg3VjGbwiWnt95RO5/401lSMAe7Sec0FQ1LaWKpB5BEvdeGuMNMRpJXT2NEvzb29gH1LUbyy2jia4i++1Rs3cFQfNIoYzsQeFiIpV9ROLmGaBvheTe+PGd+AZOuehkM+tn+qtKbGO3uzo+GmkUEzmc/RomatrFKnnm8YvwIkTl3KUdA9mWOdVi5U4OkGIzaCpPxRYqesgX1lvbvxO4Wy7OALH1aUbNaN0lb2848Vree8amtUF2JV72qKDh8eLbKh8f+n3yhBipcSqQQv03v6V+NPvI2Tq/7ybf232Q1adlGvcVcrYSCbAjdrEqzD/yXQmhLEle+B7fubqLzMw3t1Rwk2F0KN2CG+Pnkwglh/Z74M1BuYbpUs2CfXU5hZSeAlXhEWfKwPnEbFlEKvTDzyTyMaqmneJQVrjMf7qI6LmZSGO9ueZmMRjRDtb8LYkU+Pi11lb46HXpUdZq+VvXHutK1Znsa2iHnrIpncE1TcYV42pO/AZDK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tSTWA4mslFZs44p9elKlG1M8lmE=</DigestValue>
      </Reference>
      <Reference URI="/xl/calcChain.xml?ContentType=application/vnd.openxmlformats-officedocument.spreadsheetml.calcChain+xml">
        <DigestMethod Algorithm="http://www.w3.org/2000/09/xmldsig#sha1"/>
        <DigestValue>gv1R3NkzIlD0CQc80htqxmzLWzU=</DigestValue>
      </Reference>
      <Reference URI="/xl/comments1.xml?ContentType=application/vnd.openxmlformats-officedocument.spreadsheetml.comments+xml">
        <DigestMethod Algorithm="http://www.w3.org/2000/09/xmldsig#sha1"/>
        <DigestValue>gWU5Y5TnVdpJj/6m6Y8TWUZUTMo=</DigestValue>
      </Reference>
      <Reference URI="/xl/drawings/vmlDrawing1.vml?ContentType=application/vnd.openxmlformats-officedocument.vmlDrawing">
        <DigestMethod Algorithm="http://www.w3.org/2000/09/xmldsig#sha1"/>
        <DigestValue>8u/IMO4oxU6Rtk5YAdbJ/cb+KDs=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TfJd3xg5ZvsXr4P1/jGxhECTu5k=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a0JqfgqEQpjjgq/aQxHH9i1F15o=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TfJd3xg5ZvsXr4P1/jGxhECTu5k=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TfJd3xg5ZvsXr4P1/jGxhECTu5k=</DigestValue>
      </Reference>
      <Reference URI="/xl/sharedStrings.xml?ContentType=application/vnd.openxmlformats-officedocument.spreadsheetml.sharedStrings+xml">
        <DigestMethod Algorithm="http://www.w3.org/2000/09/xmldsig#sha1"/>
        <DigestValue>YPZyl71/9b5CaH0+DwdXZHYJX60=</DigestValue>
      </Reference>
      <Reference URI="/xl/styles.xml?ContentType=application/vnd.openxmlformats-officedocument.spreadsheetml.styles+xml">
        <DigestMethod Algorithm="http://www.w3.org/2000/09/xmldsig#sha1"/>
        <DigestValue>KWa479avwu/DKSqzEPIOA9bi7Nc=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workbook.xml?ContentType=application/vnd.openxmlformats-officedocument.spreadsheetml.sheet.main+xml">
        <DigestMethod Algorithm="http://www.w3.org/2000/09/xmldsig#sha1"/>
        <DigestValue>rD7qb6ane2BJpH+66dqnlo+RQ34=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/IY5uFGfLZvAai9OwsiKuPd8HiQ=</DigestValue>
      </Reference>
      <Reference URI="/xl/worksheets/sheet2.xml?ContentType=application/vnd.openxmlformats-officedocument.spreadsheetml.worksheet+xml">
        <DigestMethod Algorithm="http://www.w3.org/2000/09/xmldsig#sha1"/>
        <DigestValue>wLa93rmh/d+kD88Hp4xxgQDV4is=</DigestValue>
      </Reference>
      <Reference URI="/xl/worksheets/sheet3.xml?ContentType=application/vnd.openxmlformats-officedocument.spreadsheetml.worksheet+xml">
        <DigestMethod Algorithm="http://www.w3.org/2000/09/xmldsig#sha1"/>
        <DigestValue>A+J6TrJNfqYsYNk+6DS+kcJxbCQ=</DigestValue>
      </Reference>
      <Reference URI="/xl/worksheets/sheet4.xml?ContentType=application/vnd.openxmlformats-officedocument.spreadsheetml.worksheet+xml">
        <DigestMethod Algorithm="http://www.w3.org/2000/09/xmldsig#sha1"/>
        <DigestValue>hefDiB3It6kyTRFzcezggJrhL84=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2021-02-05T04:57:13Z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16.0.13628/22</OfficeVersion>
          <ApplicationVersion>16.0.13628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2021-02-05T04:57:13Z</xd:SigningTime>
          <xd:SigningCertificate>
            <xd:Cert>
              <xd:CertDigest>
                <DigestMethod Algorithm="http://www.w3.org/2000/09/xmldsig#sha1"/>
                <DigestValue>OT08o2FjORtHHNTFU6+hNRvIr7U=</DigestValue>
              </xd:CertDigest>
              <xd:IssuerSerial>
                <X509IssuerName>CN=VNPT Certification Authority, OU=VNPT-CA Trust Network, O=VNPT Group, C=VN</X509IssuerName>
                <X509SerialNumber>111660364377519973041094100542949129976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DSB team</cp:lastModifiedBy>
  <cp:lastPrinted>2021-02-05T02:07:08Z</cp:lastPrinted>
  <dcterms:created xsi:type="dcterms:W3CDTF">2013-10-21T08:33:10Z</dcterms:created>
  <dcterms:modified xsi:type="dcterms:W3CDTF">2021-02-05T03:13:53Z</dcterms:modified>
</cp:coreProperties>
</file>