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105" windowWidth="15600" windowHeight="9855" tabRatio="867" activeTab="3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45621"/>
</workbook>
</file>

<file path=xl/calcChain.xml><?xml version="1.0" encoding="utf-8"?>
<calcChain xmlns="http://schemas.openxmlformats.org/spreadsheetml/2006/main">
  <c r="F9" i="6" l="1"/>
  <c r="F3" i="6"/>
  <c r="D9" i="6"/>
  <c r="D3" i="6" l="1"/>
  <c r="G9" i="6" l="1"/>
  <c r="G17" i="6"/>
  <c r="G11" i="6"/>
  <c r="G12" i="6"/>
  <c r="G13" i="6"/>
  <c r="G5" i="6"/>
  <c r="G4" i="6"/>
  <c r="G3" i="6"/>
  <c r="G10" i="6" l="1"/>
  <c r="G20" i="6" l="1"/>
  <c r="G22" i="6" l="1"/>
  <c r="G21" i="6" l="1"/>
</calcChain>
</file>

<file path=xl/sharedStrings.xml><?xml version="1.0" encoding="utf-8"?>
<sst xmlns="http://schemas.openxmlformats.org/spreadsheetml/2006/main" count="188" uniqueCount="157">
  <si>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</si>
  <si>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</si>
  <si>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</si>
  <si>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</si>
  <si>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</si>
  <si>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</si>
  <si>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</si>
  <si>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</si>
  <si>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</si>
  <si>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</si>
  <si>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</si>
  <si>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</si>
  <si>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</si>
  <si>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</si>
  <si>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</si>
  <si>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</si>
  <si>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</si>
  <si>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</si>
  <si>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</si>
  <si>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</si>
  <si>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</si>
  <si>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</si>
  <si>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</si>
  <si>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</si>
  <si>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</si>
  <si>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</si>
  <si>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</si>
  <si>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</si>
  <si>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</si>
  <si>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</si>
  <si>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</si>
  <si>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</si>
  <si>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</si>
  <si>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</si>
  <si>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</si>
  <si>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</si>
  <si>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</si>
  <si>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</si>
  <si>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</si>
  <si>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</si>
  <si>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</si>
  <si>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</si>
  <si>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</si>
  <si>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</si>
  <si>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</si>
  <si>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</si>
  <si>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</si>
  <si>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</si>
  <si>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</si>
  <si>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</si>
  <si>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</si>
  <si>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</si>
  <si>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</si>
  <si>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</si>
  <si>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</si>
  <si>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</si>
  <si>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</si>
  <si>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</si>
  <si>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</si>
  <si>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</si>
  <si>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</si>
  <si>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</si>
  <si>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</si>
  <si>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</si>
  <si>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</si>
  <si>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</si>
  <si>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</si>
  <si>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</si>
  <si>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</si>
  <si>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</si>
  <si>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</si>
  <si>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</si>
  <si>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</si>
  <si>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</si>
  <si>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</si>
  <si>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</si>
  <si>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</si>
  <si>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</si>
  <si>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</si>
  <si>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</si>
  <si>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</si>
  <si>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</si>
  <si>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</si>
  <si>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</si>
  <si>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</si>
  <si>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</si>
  <si>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</si>
  <si>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</si>
  <si>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</si>
  <si>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</si>
  <si>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</si>
  <si>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</si>
  <si>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</si>
  <si>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</si>
  <si>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</si>
  <si>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</si>
  <si>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</si>
  <si>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</si>
  <si>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</si>
  <si>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</si>
  <si>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</si>
  <si>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</si>
  <si>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</si>
  <si>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</si>
  <si>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</si>
  <si>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</si>
  <si>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</si>
  <si>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</si>
  <si>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</si>
  <si>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</si>
  <si>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</si>
  <si>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</si>
  <si>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</si>
  <si>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</si>
  <si>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</si>
  <si>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</si>
  <si>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</si>
  <si>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</si>
  <si>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</si>
  <si>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</si>
  <si>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</si>
  <si>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</si>
  <si>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</si>
  <si>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</si>
  <si>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</si>
  <si>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</si>
  <si>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</si>
  <si>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</si>
  <si>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</si>
  <si>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4035.1</t>
  </si>
  <si>
    <t>4035.2</t>
  </si>
  <si>
    <t>4035.3</t>
  </si>
  <si>
    <t>4035.4</t>
  </si>
  <si>
    <t>4030.2</t>
  </si>
  <si>
    <t>3</t>
  </si>
  <si>
    <t>4</t>
  </si>
  <si>
    <t>……</t>
  </si>
  <si>
    <t>4032.1</t>
  </si>
  <si>
    <t>4032.2</t>
  </si>
  <si>
    <t>……..</t>
  </si>
  <si>
    <t>4037.1</t>
  </si>
  <si>
    <t>……….</t>
  </si>
  <si>
    <t>4037.2</t>
  </si>
  <si>
    <t>4040.1</t>
  </si>
  <si>
    <t>…….</t>
  </si>
  <si>
    <t>4040.2</t>
  </si>
  <si>
    <t>Tháng:</t>
  </si>
  <si>
    <t>Công ty quản lý quỹ: Công ty Cổ phần Quản lý Quỹ Kỹ Thương</t>
  </si>
  <si>
    <t>NLG</t>
  </si>
  <si>
    <t>VIC</t>
  </si>
  <si>
    <t>Tổng Giám đốc</t>
  </si>
  <si>
    <t xml:space="preserve">     MSR118001       </t>
  </si>
  <si>
    <t xml:space="preserve">     NPM11907        </t>
  </si>
  <si>
    <t xml:space="preserve">     SCR11816        </t>
  </si>
  <si>
    <t xml:space="preserve">     VPL11810        </t>
  </si>
  <si>
    <t>Lập, ngày 04 tháng 01 năm 2021</t>
  </si>
  <si>
    <t>Kỳ này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</si>
</sst>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16">
    <xf numFmtId="0" fontId="0" fillId="0" borderId="0"/>
    <xf numFmtId="43" fontId="5" fillId="0" borderId="0" quotePrefix="1" applyFont="0" applyFill="0" applyBorder="0" applyAlignment="0">
      <protection locked="0"/>
    </xf>
    <xf numFmtId="0" fontId="5" fillId="0" borderId="0"/>
    <xf numFmtId="0" fontId="15" fillId="0" borderId="0" applyNumberFormat="0" applyFill="0" applyBorder="0" applyAlignment="0" applyProtection="0"/>
    <xf numFmtId="9" fontId="5" fillId="0" borderId="0" quotePrefix="1" applyFont="0" applyFill="0" applyBorder="0" applyAlignment="0">
      <protection locked="0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9" fontId="10" fillId="0" borderId="1" xfId="0" applyNumberFormat="1" applyFont="1" applyFill="1" applyBorder="1" applyAlignment="1" applyProtection="1">
      <alignment horizontal="left" vertical="center" wrapText="1" inden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left" vertical="center" wrapText="1"/>
    </xf>
    <xf numFmtId="0" fontId="14" fillId="0" borderId="0" xfId="0" applyFont="1"/>
    <xf numFmtId="164" fontId="0" fillId="0" borderId="0" xfId="0" applyNumberFormat="1"/>
    <xf numFmtId="164" fontId="7" fillId="0" borderId="1" xfId="1" applyNumberFormat="1" applyFont="1" applyFill="1" applyBorder="1" applyAlignment="1">
      <alignment horizontal="left" vertical="center" wrapText="1"/>
      <protection locked="0"/>
    </xf>
    <xf numFmtId="0" fontId="17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8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right"/>
    </xf>
    <xf numFmtId="0" fontId="17" fillId="0" borderId="1" xfId="0" applyFont="1" applyFill="1" applyBorder="1" applyAlignment="1" applyProtection="1">
      <alignment horizontal="left"/>
      <protection locked="0"/>
    </xf>
    <xf numFmtId="0" fontId="16" fillId="0" borderId="0" xfId="0" applyFont="1" applyFill="1" applyAlignment="1">
      <alignment vertical="top" wrapText="1"/>
    </xf>
    <xf numFmtId="0" fontId="19" fillId="0" borderId="0" xfId="0" applyFont="1" applyFill="1"/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5" fillId="0" borderId="1" xfId="3" applyFill="1" applyBorder="1" applyAlignment="1">
      <alignment vertical="center" wrapText="1"/>
    </xf>
    <xf numFmtId="0" fontId="21" fillId="0" borderId="0" xfId="0" applyFont="1" applyFill="1"/>
    <xf numFmtId="0" fontId="22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164" fontId="9" fillId="3" borderId="1" xfId="6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>
      <alignment horizontal="left" vertical="center" wrapText="1"/>
      <protection locked="0"/>
    </xf>
    <xf numFmtId="49" fontId="8" fillId="4" borderId="1" xfId="0" applyNumberFormat="1" applyFont="1" applyFill="1" applyBorder="1" applyAlignment="1" applyProtection="1">
      <alignment horizontal="left" vertical="center" wrapText="1"/>
    </xf>
    <xf numFmtId="0" fontId="0" fillId="4" borderId="0" xfId="0" applyFill="1"/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5" fillId="4" borderId="0" xfId="0" applyFont="1" applyFill="1"/>
    <xf numFmtId="0" fontId="7" fillId="0" borderId="1" xfId="2" applyNumberFormat="1" applyFont="1" applyFill="1" applyBorder="1" applyAlignment="1" applyProtection="1">
      <alignment horizontal="left" vertical="top" wrapText="1" indent="1"/>
    </xf>
    <xf numFmtId="164" fontId="7" fillId="4" borderId="1" xfId="9" applyNumberFormat="1" applyFont="1" applyFill="1" applyBorder="1" applyAlignment="1" applyProtection="1">
      <alignment horizontal="left" vertical="top" wrapText="1"/>
      <protection locked="0"/>
    </xf>
    <xf numFmtId="164" fontId="23" fillId="4" borderId="1" xfId="5" applyNumberFormat="1" applyFont="1" applyFill="1" applyBorder="1" applyAlignment="1" applyProtection="1">
      <alignment horizontal="left" vertical="center" wrapText="1"/>
    </xf>
    <xf numFmtId="10" fontId="5" fillId="0" borderId="0" xfId="4" applyNumberFormat="1" applyFont="1">
      <protection locked="0"/>
    </xf>
    <xf numFmtId="0" fontId="7" fillId="0" borderId="0" xfId="0" applyFont="1"/>
    <xf numFmtId="164" fontId="7" fillId="0" borderId="0" xfId="0" applyNumberFormat="1" applyFont="1"/>
    <xf numFmtId="164" fontId="7" fillId="0" borderId="1" xfId="1" applyNumberFormat="1" applyFont="1" applyBorder="1">
      <protection locked="0"/>
    </xf>
    <xf numFmtId="164" fontId="7" fillId="0" borderId="0" xfId="1" applyNumberFormat="1" applyFont="1">
      <protection locked="0"/>
    </xf>
    <xf numFmtId="0" fontId="7" fillId="4" borderId="1" xfId="2" applyNumberFormat="1" applyFont="1" applyFill="1" applyBorder="1" applyAlignment="1" applyProtection="1">
      <alignment horizontal="left" vertical="top" wrapText="1" indent="1"/>
    </xf>
    <xf numFmtId="164" fontId="5" fillId="0" borderId="0" xfId="0" applyNumberFormat="1" applyFont="1"/>
    <xf numFmtId="164" fontId="7" fillId="4" borderId="1" xfId="11" applyNumberFormat="1" applyFont="1" applyFill="1" applyBorder="1" applyAlignment="1" applyProtection="1">
      <alignment horizontal="left" vertical="top" wrapText="1"/>
      <protection locked="0"/>
    </xf>
    <xf numFmtId="43" fontId="7" fillId="4" borderId="1" xfId="1" applyFont="1" applyFill="1" applyBorder="1" applyAlignment="1">
      <alignment horizontal="left" vertical="top" wrapText="1"/>
      <protection locked="0"/>
    </xf>
    <xf numFmtId="10" fontId="7" fillId="4" borderId="1" xfId="11" applyNumberFormat="1" applyFont="1" applyFill="1" applyBorder="1" applyAlignment="1" applyProtection="1">
      <alignment horizontal="right" vertical="top" wrapText="1"/>
      <protection locked="0"/>
    </xf>
    <xf numFmtId="164" fontId="7" fillId="4" borderId="1" xfId="1" applyNumberFormat="1" applyFont="1" applyFill="1" applyBorder="1" applyAlignment="1">
      <alignment horizontal="left" vertical="top" wrapText="1"/>
      <protection locked="0"/>
    </xf>
    <xf numFmtId="164" fontId="5" fillId="4" borderId="1" xfId="1" applyNumberFormat="1" applyFont="1" applyFill="1" applyBorder="1" applyProtection="1"/>
    <xf numFmtId="43" fontId="5" fillId="4" borderId="1" xfId="1" applyFont="1" applyFill="1" applyBorder="1">
      <protection locked="0"/>
    </xf>
    <xf numFmtId="164" fontId="5" fillId="4" borderId="1" xfId="0" applyNumberFormat="1" applyFont="1" applyFill="1" applyBorder="1"/>
    <xf numFmtId="0" fontId="7" fillId="4" borderId="1" xfId="0" applyNumberFormat="1" applyFont="1" applyFill="1" applyBorder="1" applyAlignment="1" applyProtection="1">
      <alignment horizontal="left" vertical="center" wrapText="1"/>
    </xf>
    <xf numFmtId="164" fontId="14" fillId="4" borderId="1" xfId="1" applyNumberFormat="1" applyFont="1" applyFill="1" applyBorder="1" applyProtection="1"/>
    <xf numFmtId="164" fontId="14" fillId="4" borderId="1" xfId="0" applyNumberFormat="1" applyFont="1" applyFill="1" applyBorder="1"/>
    <xf numFmtId="164" fontId="7" fillId="4" borderId="1" xfId="0" applyNumberFormat="1" applyFont="1" applyFill="1" applyBorder="1" applyAlignment="1" applyProtection="1">
      <alignment horizontal="left" vertical="center" wrapText="1"/>
    </xf>
    <xf numFmtId="164" fontId="7" fillId="4" borderId="1" xfId="1" applyNumberFormat="1" applyFont="1" applyFill="1" applyBorder="1" applyAlignment="1">
      <alignment horizontal="left" vertical="center" wrapText="1"/>
      <protection locked="0"/>
    </xf>
    <xf numFmtId="164" fontId="24" fillId="0" borderId="1" xfId="6" applyNumberFormat="1" applyFont="1" applyFill="1" applyBorder="1" applyAlignment="1" applyProtection="1">
      <alignment horizontal="left" vertical="center" wrapText="1"/>
    </xf>
    <xf numFmtId="164" fontId="23" fillId="0" borderId="1" xfId="6" applyNumberFormat="1" applyFont="1" applyFill="1" applyBorder="1" applyAlignment="1" applyProtection="1">
      <alignment horizontal="left" vertical="center" wrapText="1"/>
    </xf>
    <xf numFmtId="41" fontId="23" fillId="0" borderId="6" xfId="0" applyNumberFormat="1" applyFont="1" applyFill="1" applyBorder="1" applyAlignment="1" applyProtection="1">
      <alignment horizontal="left" vertical="center" wrapText="1"/>
    </xf>
    <xf numFmtId="164" fontId="7" fillId="4" borderId="1" xfId="5" applyNumberFormat="1" applyFont="1" applyFill="1" applyBorder="1" applyAlignment="1" applyProtection="1">
      <alignment horizontal="left" vertical="center" wrapText="1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24" fillId="3" borderId="1" xfId="0" applyNumberFormat="1" applyFont="1" applyFill="1" applyBorder="1" applyAlignment="1" applyProtection="1">
      <alignment horizontal="left" vertical="center" wrapText="1"/>
    </xf>
    <xf numFmtId="3" fontId="24" fillId="3" borderId="1" xfId="0" applyNumberFormat="1" applyFont="1" applyFill="1" applyBorder="1" applyAlignment="1" applyProtection="1">
      <alignment horizontal="left" vertical="center" wrapText="1"/>
    </xf>
    <xf numFmtId="41" fontId="6" fillId="0" borderId="1" xfId="0" applyNumberFormat="1" applyFont="1" applyFill="1" applyBorder="1" applyAlignment="1" applyProtection="1">
      <alignment horizontal="right" vertical="center" wrapText="1"/>
    </xf>
    <xf numFmtId="43" fontId="5" fillId="0" borderId="0" xfId="1" applyFont="1">
      <protection locked="0"/>
    </xf>
    <xf numFmtId="43" fontId="5" fillId="0" borderId="0" xfId="0" applyNumberFormat="1" applyFont="1"/>
    <xf numFmtId="164" fontId="23" fillId="5" borderId="1" xfId="5" applyNumberFormat="1" applyFont="1" applyFill="1" applyBorder="1" applyAlignment="1" applyProtection="1">
      <alignment horizontal="left" vertical="center" wrapText="1"/>
    </xf>
    <xf numFmtId="49" fontId="6" fillId="5" borderId="1" xfId="0" applyNumberFormat="1" applyFont="1" applyFill="1" applyBorder="1" applyAlignment="1" applyProtection="1">
      <alignment horizontal="left" vertical="center" wrapText="1"/>
    </xf>
    <xf numFmtId="43" fontId="5" fillId="6" borderId="0" xfId="1" applyFont="1" applyFill="1">
      <protection locked="0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/>
    <xf numFmtId="0" fontId="9" fillId="2" borderId="5" xfId="0" applyNumberFormat="1" applyFont="1" applyFill="1" applyBorder="1" applyAlignment="1" applyProtection="1">
      <alignment horizontal="center" vertical="center" wrapText="1"/>
    </xf>
  </cellXfs>
  <cellStyles count="16">
    <cellStyle name="Comma" xfId="1" builtinId="3"/>
    <cellStyle name="Comma 11" xfId="5"/>
    <cellStyle name="Comma 2" xfId="11"/>
    <cellStyle name="Comma 2 2" xfId="7"/>
    <cellStyle name="Comma 3" xfId="6"/>
    <cellStyle name="Comma 4" xfId="14"/>
    <cellStyle name="Comma 9" xfId="9"/>
    <cellStyle name="Currency [0] 2" xfId="2"/>
    <cellStyle name="Hyperlink" xfId="3" builtinId="8"/>
    <cellStyle name="Normal" xfId="0" builtinId="0"/>
    <cellStyle name="Normal 2" xfId="8"/>
    <cellStyle name="Normal 3" xfId="10"/>
    <cellStyle name="Normal 4" xfId="13"/>
    <cellStyle name="Percent" xfId="4" builtinId="5"/>
    <cellStyle name="Percent 2" xfId="12"/>
    <cellStyle name="Percent 3" xfId="15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>
      <selection activeCell="C21" sqref="C21:G21"/>
    </sheetView>
  </sheetViews>
  <sheetFormatPr defaultRowHeight="15" x14ac:dyDescent="0.25"/>
  <cols>
    <col min="1" max="1" width="14.5703125" style="13" customWidth="1"/>
    <col min="2" max="2" width="13.140625" style="13" customWidth="1"/>
    <col min="3" max="3" width="24" style="13" customWidth="1"/>
    <col min="4" max="4" width="19.7109375" style="13" customWidth="1"/>
    <col min="5" max="5" width="15.7109375" style="13" customWidth="1"/>
    <col min="6" max="6" width="10.140625" style="13" customWidth="1"/>
    <col min="7" max="7" width="12.28515625" style="13" customWidth="1"/>
    <col min="8" max="16384" width="9.140625" style="13"/>
  </cols>
  <sheetData>
    <row r="2" spans="1:11" ht="15.75" x14ac:dyDescent="0.25">
      <c r="B2" s="14" t="s">
        <v>147</v>
      </c>
    </row>
    <row r="3" spans="1:11" ht="15.75" x14ac:dyDescent="0.25">
      <c r="B3" s="14" t="s">
        <v>124</v>
      </c>
    </row>
    <row r="4" spans="1:11" ht="18.75" x14ac:dyDescent="0.3">
      <c r="B4" s="15" t="s">
        <v>125</v>
      </c>
      <c r="C4" s="16"/>
      <c r="J4" s="17" t="s">
        <v>120</v>
      </c>
      <c r="K4" s="17"/>
    </row>
    <row r="5" spans="1:11" ht="18.75" x14ac:dyDescent="0.3">
      <c r="C5" s="16"/>
      <c r="J5" s="17" t="s">
        <v>121</v>
      </c>
      <c r="K5" s="17"/>
    </row>
    <row r="6" spans="1:11" ht="18.75" x14ac:dyDescent="0.3">
      <c r="A6" s="16" t="s">
        <v>126</v>
      </c>
      <c r="C6" s="16"/>
      <c r="J6" s="17" t="s">
        <v>122</v>
      </c>
      <c r="K6" s="17"/>
    </row>
    <row r="7" spans="1:11" ht="18.75" x14ac:dyDescent="0.3">
      <c r="C7" s="16"/>
      <c r="J7" s="17"/>
      <c r="K7" s="17"/>
    </row>
    <row r="8" spans="1:11" x14ac:dyDescent="0.25">
      <c r="C8" s="18" t="s">
        <v>119</v>
      </c>
      <c r="D8" s="19" t="s">
        <v>120</v>
      </c>
      <c r="J8" s="17">
        <v>1</v>
      </c>
      <c r="K8" s="17" t="s">
        <v>102</v>
      </c>
    </row>
    <row r="9" spans="1:11" x14ac:dyDescent="0.25">
      <c r="C9" s="18" t="s">
        <v>146</v>
      </c>
      <c r="D9" s="19">
        <v>12</v>
      </c>
      <c r="J9" s="17">
        <v>2</v>
      </c>
      <c r="K9" s="17" t="s">
        <v>97</v>
      </c>
    </row>
    <row r="10" spans="1:11" x14ac:dyDescent="0.25">
      <c r="C10" s="18" t="s">
        <v>96</v>
      </c>
      <c r="D10" s="19">
        <v>2020</v>
      </c>
      <c r="J10" s="17">
        <v>3</v>
      </c>
      <c r="K10" s="17" t="s">
        <v>103</v>
      </c>
    </row>
    <row r="11" spans="1:11" x14ac:dyDescent="0.25">
      <c r="J11" s="17">
        <v>4</v>
      </c>
      <c r="K11" s="17" t="s">
        <v>109</v>
      </c>
    </row>
    <row r="12" spans="1:11" x14ac:dyDescent="0.25">
      <c r="J12" s="17">
        <v>5</v>
      </c>
      <c r="K12" s="20"/>
    </row>
    <row r="13" spans="1:11" x14ac:dyDescent="0.25">
      <c r="D13" s="21" t="s">
        <v>82</v>
      </c>
      <c r="J13" s="17">
        <v>6</v>
      </c>
      <c r="K13" s="20"/>
    </row>
    <row r="14" spans="1:11" x14ac:dyDescent="0.25">
      <c r="B14" s="22" t="s">
        <v>76</v>
      </c>
      <c r="C14" s="22" t="s">
        <v>77</v>
      </c>
      <c r="D14" s="23" t="s">
        <v>78</v>
      </c>
      <c r="J14" s="17">
        <v>7</v>
      </c>
      <c r="K14" s="20"/>
    </row>
    <row r="15" spans="1:11" ht="30" x14ac:dyDescent="0.25">
      <c r="B15" s="24">
        <v>1</v>
      </c>
      <c r="C15" s="25" t="s">
        <v>79</v>
      </c>
      <c r="D15" s="26" t="s">
        <v>87</v>
      </c>
      <c r="J15" s="17">
        <v>9</v>
      </c>
      <c r="K15" s="20"/>
    </row>
    <row r="16" spans="1:11" ht="30" x14ac:dyDescent="0.25">
      <c r="B16" s="24">
        <v>2</v>
      </c>
      <c r="C16" s="25" t="s">
        <v>83</v>
      </c>
      <c r="D16" s="26" t="s">
        <v>86</v>
      </c>
      <c r="J16" s="17">
        <v>11</v>
      </c>
      <c r="K16" s="20"/>
    </row>
    <row r="17" spans="1:11" ht="30" x14ac:dyDescent="0.25">
      <c r="B17" s="24">
        <v>3</v>
      </c>
      <c r="C17" s="25" t="s">
        <v>84</v>
      </c>
      <c r="D17" s="26" t="s">
        <v>85</v>
      </c>
      <c r="J17" s="17">
        <v>12</v>
      </c>
      <c r="K17" s="20"/>
    </row>
    <row r="18" spans="1:11" x14ac:dyDescent="0.25">
      <c r="B18" s="22"/>
      <c r="C18" s="22"/>
      <c r="D18" s="23"/>
    </row>
    <row r="20" spans="1:11" x14ac:dyDescent="0.25">
      <c r="B20" s="27" t="s">
        <v>80</v>
      </c>
      <c r="C20" s="28" t="s">
        <v>81</v>
      </c>
    </row>
    <row r="21" spans="1:11" ht="28.5" customHeight="1" x14ac:dyDescent="0.25">
      <c r="C21" s="79" t="s">
        <v>127</v>
      </c>
      <c r="D21" s="79"/>
      <c r="E21" s="79"/>
      <c r="F21" s="79"/>
      <c r="G21" s="79"/>
    </row>
    <row r="24" spans="1:11" ht="15.75" customHeight="1" x14ac:dyDescent="0.25">
      <c r="A24" s="76"/>
      <c r="B24" s="76"/>
      <c r="C24" s="78" t="s">
        <v>155</v>
      </c>
      <c r="D24" s="78"/>
      <c r="E24" s="78"/>
      <c r="F24" s="78"/>
      <c r="G24" s="78"/>
    </row>
    <row r="25" spans="1:11" ht="15.75" customHeight="1" x14ac:dyDescent="0.25">
      <c r="A25" s="77" t="s">
        <v>89</v>
      </c>
      <c r="B25" s="77"/>
      <c r="C25" s="77"/>
      <c r="D25" s="77" t="s">
        <v>90</v>
      </c>
      <c r="E25" s="77"/>
      <c r="F25" s="77"/>
      <c r="G25" s="77"/>
    </row>
    <row r="26" spans="1:11" ht="33.75" customHeight="1" x14ac:dyDescent="0.25">
      <c r="A26" s="31" t="s">
        <v>128</v>
      </c>
      <c r="B26" s="77" t="s">
        <v>92</v>
      </c>
      <c r="C26" s="77"/>
      <c r="D26" s="29" t="s">
        <v>94</v>
      </c>
      <c r="E26" s="29" t="s">
        <v>95</v>
      </c>
      <c r="F26" s="77" t="s">
        <v>150</v>
      </c>
      <c r="G26" s="77"/>
    </row>
    <row r="27" spans="1:11" ht="18.75" customHeight="1" x14ac:dyDescent="0.25">
      <c r="A27" s="32" t="s">
        <v>91</v>
      </c>
      <c r="B27" s="78" t="s">
        <v>93</v>
      </c>
      <c r="C27" s="78"/>
      <c r="D27" s="30" t="s">
        <v>91</v>
      </c>
      <c r="E27" s="30" t="s">
        <v>91</v>
      </c>
      <c r="F27" s="78" t="s">
        <v>93</v>
      </c>
      <c r="G27" s="78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1"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G29" sqref="G29"/>
    </sheetView>
  </sheetViews>
  <sheetFormatPr defaultRowHeight="12.75" x14ac:dyDescent="0.2"/>
  <cols>
    <col min="1" max="1" width="47.85546875" customWidth="1"/>
    <col min="2" max="2" width="4.85546875" customWidth="1"/>
    <col min="3" max="3" width="16" customWidth="1"/>
    <col min="4" max="4" width="15.7109375" customWidth="1"/>
    <col min="5" max="5" width="16.140625" customWidth="1"/>
    <col min="6" max="6" width="16.85546875" customWidth="1"/>
    <col min="7" max="7" width="15.7109375" customWidth="1"/>
    <col min="8" max="8" width="17.7109375" bestFit="1" customWidth="1"/>
  </cols>
  <sheetData>
    <row r="1" spans="1:17" ht="31.5" customHeight="1" x14ac:dyDescent="0.2">
      <c r="A1" s="33" t="s">
        <v>0</v>
      </c>
      <c r="B1" s="33" t="s">
        <v>1</v>
      </c>
      <c r="C1" s="80" t="s">
        <v>117</v>
      </c>
      <c r="D1" s="82"/>
      <c r="E1" s="80" t="s">
        <v>118</v>
      </c>
      <c r="F1" s="81"/>
    </row>
    <row r="2" spans="1:17" ht="31.5" x14ac:dyDescent="0.2">
      <c r="A2" s="34"/>
      <c r="B2" s="34"/>
      <c r="C2" s="3" t="s">
        <v>54</v>
      </c>
      <c r="D2" s="3" t="s">
        <v>53</v>
      </c>
      <c r="E2" s="3" t="s">
        <v>52</v>
      </c>
      <c r="F2" s="3" t="s">
        <v>51</v>
      </c>
    </row>
    <row r="3" spans="1:17" x14ac:dyDescent="0.2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17" x14ac:dyDescent="0.2">
      <c r="A4" s="67" t="s">
        <v>50</v>
      </c>
      <c r="B4" s="67" t="s">
        <v>49</v>
      </c>
      <c r="C4" s="69"/>
      <c r="D4" s="68"/>
      <c r="E4" s="69"/>
      <c r="F4" s="69"/>
    </row>
    <row r="5" spans="1:17" x14ac:dyDescent="0.2">
      <c r="A5" s="4" t="s">
        <v>48</v>
      </c>
      <c r="B5" s="4" t="s">
        <v>47</v>
      </c>
      <c r="C5" s="43">
        <v>344574523</v>
      </c>
      <c r="D5" s="43">
        <v>1582142466</v>
      </c>
      <c r="E5" s="43">
        <v>340333845</v>
      </c>
      <c r="F5" s="43">
        <v>1552996050</v>
      </c>
      <c r="G5" s="72"/>
      <c r="H5" s="71"/>
      <c r="I5" s="5"/>
      <c r="J5" s="5"/>
      <c r="K5" s="5"/>
      <c r="L5" s="5"/>
      <c r="M5" s="5"/>
      <c r="N5" s="5"/>
      <c r="O5" s="5"/>
      <c r="P5" s="5"/>
      <c r="Q5" s="5"/>
    </row>
    <row r="6" spans="1:17" s="38" customFormat="1" x14ac:dyDescent="0.2">
      <c r="A6" s="37" t="s">
        <v>46</v>
      </c>
      <c r="B6" s="37" t="s">
        <v>45</v>
      </c>
      <c r="C6" s="43">
        <v>246060087</v>
      </c>
      <c r="D6" s="43">
        <v>483518110</v>
      </c>
      <c r="E6" s="43">
        <v>236962286</v>
      </c>
      <c r="F6" s="43">
        <v>370710258</v>
      </c>
      <c r="G6" s="72"/>
      <c r="H6" s="71"/>
      <c r="I6" s="5"/>
      <c r="J6" s="5"/>
      <c r="K6" s="5"/>
      <c r="L6" s="5"/>
      <c r="M6" s="5"/>
      <c r="N6" s="5"/>
      <c r="O6" s="5"/>
      <c r="P6" s="5"/>
      <c r="Q6" s="5"/>
    </row>
    <row r="7" spans="1:17" s="38" customFormat="1" x14ac:dyDescent="0.2">
      <c r="A7" s="37" t="s">
        <v>44</v>
      </c>
      <c r="B7" s="37" t="s">
        <v>43</v>
      </c>
      <c r="C7" s="66">
        <v>86638637</v>
      </c>
      <c r="D7" s="43">
        <v>837333941</v>
      </c>
      <c r="E7" s="43">
        <v>60110870</v>
      </c>
      <c r="F7" s="43">
        <v>689025672</v>
      </c>
      <c r="G7" s="72"/>
      <c r="H7" s="71"/>
      <c r="I7" s="5"/>
      <c r="J7" s="5"/>
      <c r="K7" s="5"/>
      <c r="L7" s="5"/>
      <c r="M7" s="5"/>
      <c r="N7" s="5"/>
      <c r="O7" s="5"/>
      <c r="P7" s="5"/>
      <c r="Q7" s="5"/>
    </row>
    <row r="8" spans="1:17" s="38" customFormat="1" x14ac:dyDescent="0.2">
      <c r="A8" s="37" t="s">
        <v>42</v>
      </c>
      <c r="B8" s="37" t="s">
        <v>41</v>
      </c>
      <c r="C8" s="66">
        <v>8386594</v>
      </c>
      <c r="D8" s="43">
        <v>269899079</v>
      </c>
      <c r="E8" s="43">
        <v>43260689</v>
      </c>
      <c r="F8" s="43">
        <v>553235037</v>
      </c>
      <c r="G8" s="72"/>
      <c r="H8" s="71"/>
      <c r="I8" s="5"/>
      <c r="J8" s="5"/>
      <c r="K8" s="5"/>
      <c r="L8" s="5"/>
      <c r="M8" s="5"/>
      <c r="N8" s="5"/>
      <c r="O8" s="5"/>
      <c r="P8" s="5"/>
      <c r="Q8" s="5"/>
    </row>
    <row r="9" spans="1:17" s="38" customFormat="1" x14ac:dyDescent="0.2">
      <c r="A9" s="37" t="s">
        <v>40</v>
      </c>
      <c r="B9" s="37" t="s">
        <v>39</v>
      </c>
      <c r="C9" s="43">
        <v>-11611</v>
      </c>
      <c r="D9" s="43">
        <v>-12109480</v>
      </c>
      <c r="E9" s="43"/>
      <c r="F9" s="43">
        <v>-59974917</v>
      </c>
      <c r="G9" s="72"/>
      <c r="H9" s="71"/>
      <c r="I9" s="5"/>
      <c r="J9" s="5"/>
      <c r="K9" s="5"/>
      <c r="L9" s="5"/>
      <c r="M9" s="5"/>
      <c r="N9" s="5"/>
      <c r="O9" s="5"/>
      <c r="P9" s="5"/>
      <c r="Q9" s="5"/>
    </row>
    <row r="10" spans="1:17" s="38" customFormat="1" x14ac:dyDescent="0.2">
      <c r="A10" s="37" t="s">
        <v>38</v>
      </c>
      <c r="B10" s="37" t="s">
        <v>37</v>
      </c>
      <c r="C10" s="43">
        <v>3500816</v>
      </c>
      <c r="D10" s="43">
        <v>3500816</v>
      </c>
      <c r="E10" s="43"/>
      <c r="F10" s="43"/>
      <c r="G10" s="72"/>
      <c r="H10" s="71"/>
      <c r="I10" s="5"/>
      <c r="J10" s="5"/>
      <c r="K10" s="5"/>
      <c r="L10" s="5"/>
      <c r="M10" s="5"/>
      <c r="N10" s="5"/>
      <c r="O10" s="5"/>
      <c r="P10" s="5"/>
      <c r="Q10" s="5"/>
    </row>
    <row r="11" spans="1:17" s="38" customFormat="1" x14ac:dyDescent="0.2">
      <c r="A11" s="39" t="s">
        <v>13</v>
      </c>
      <c r="B11" s="39" t="s">
        <v>36</v>
      </c>
      <c r="C11" s="43">
        <v>114163801</v>
      </c>
      <c r="D11" s="43">
        <v>1282810061</v>
      </c>
      <c r="E11" s="43">
        <v>578895481</v>
      </c>
      <c r="F11" s="43">
        <v>1822368377</v>
      </c>
      <c r="G11" s="72"/>
      <c r="H11" s="71"/>
      <c r="I11" s="5"/>
      <c r="J11" s="5"/>
      <c r="K11" s="5"/>
      <c r="L11" s="5"/>
      <c r="M11" s="5"/>
      <c r="N11" s="5"/>
      <c r="O11" s="5"/>
      <c r="P11" s="5"/>
      <c r="Q11" s="5"/>
    </row>
    <row r="12" spans="1:17" s="38" customFormat="1" x14ac:dyDescent="0.2">
      <c r="A12" s="37" t="s">
        <v>35</v>
      </c>
      <c r="B12" s="37" t="s">
        <v>34</v>
      </c>
      <c r="C12" s="43">
        <v>78089146</v>
      </c>
      <c r="D12" s="43">
        <v>845504057</v>
      </c>
      <c r="E12" s="43">
        <v>78707330</v>
      </c>
      <c r="F12" s="43">
        <v>922293143</v>
      </c>
      <c r="G12" s="72"/>
      <c r="H12" s="71"/>
      <c r="I12" s="5"/>
      <c r="J12" s="5"/>
      <c r="K12" s="5"/>
      <c r="L12" s="5"/>
      <c r="M12" s="5"/>
      <c r="N12" s="5"/>
      <c r="O12" s="5"/>
      <c r="P12" s="5"/>
      <c r="Q12" s="5"/>
    </row>
    <row r="13" spans="1:17" s="38" customFormat="1" x14ac:dyDescent="0.2">
      <c r="A13" s="37" t="s">
        <v>33</v>
      </c>
      <c r="B13" s="37" t="s">
        <v>32</v>
      </c>
      <c r="C13" s="43">
        <v>10764745</v>
      </c>
      <c r="D13" s="43">
        <v>128390925</v>
      </c>
      <c r="E13" s="43">
        <v>10773254</v>
      </c>
      <c r="F13" s="43">
        <v>129086701</v>
      </c>
      <c r="G13" s="72"/>
      <c r="H13" s="71"/>
      <c r="I13" s="5"/>
      <c r="J13" s="5"/>
      <c r="K13" s="5"/>
      <c r="L13" s="5"/>
      <c r="M13" s="5"/>
      <c r="N13" s="5"/>
      <c r="O13" s="5"/>
      <c r="P13" s="5"/>
      <c r="Q13" s="5"/>
    </row>
    <row r="14" spans="1:17" s="38" customFormat="1" x14ac:dyDescent="0.2">
      <c r="A14" s="37" t="s">
        <v>31</v>
      </c>
      <c r="B14" s="37" t="s">
        <v>30</v>
      </c>
      <c r="C14" s="43"/>
      <c r="D14" s="43"/>
      <c r="E14" s="43"/>
      <c r="F14" s="43"/>
      <c r="G14" s="72"/>
      <c r="H14" s="71"/>
      <c r="I14" s="5"/>
      <c r="J14" s="5"/>
      <c r="K14" s="5"/>
      <c r="L14" s="5"/>
      <c r="M14" s="5"/>
      <c r="N14" s="5"/>
      <c r="O14" s="5"/>
      <c r="P14" s="5"/>
      <c r="Q14" s="5"/>
    </row>
    <row r="15" spans="1:17" s="38" customFormat="1" x14ac:dyDescent="0.2">
      <c r="A15" s="37" t="s">
        <v>29</v>
      </c>
      <c r="B15" s="37" t="s">
        <v>28</v>
      </c>
      <c r="C15" s="43">
        <v>7453557</v>
      </c>
      <c r="D15" s="43">
        <v>88000000</v>
      </c>
      <c r="E15" s="43">
        <v>7473974</v>
      </c>
      <c r="F15" s="43">
        <v>88000000</v>
      </c>
      <c r="G15" s="72"/>
      <c r="H15" s="71"/>
      <c r="I15" s="5"/>
      <c r="J15" s="5"/>
      <c r="K15" s="5"/>
      <c r="L15" s="5"/>
      <c r="M15" s="5"/>
      <c r="N15" s="5"/>
      <c r="O15" s="5"/>
      <c r="P15" s="5"/>
      <c r="Q15" s="5"/>
    </row>
    <row r="16" spans="1:17" s="38" customFormat="1" x14ac:dyDescent="0.2">
      <c r="A16" s="37" t="s">
        <v>27</v>
      </c>
      <c r="B16" s="37" t="s">
        <v>26</v>
      </c>
      <c r="C16" s="43"/>
      <c r="D16" s="43"/>
      <c r="E16" s="43"/>
      <c r="F16" s="43"/>
      <c r="G16" s="72"/>
      <c r="H16" s="71"/>
      <c r="I16" s="5"/>
      <c r="J16" s="5"/>
      <c r="K16" s="5"/>
      <c r="L16" s="5"/>
      <c r="M16" s="5"/>
      <c r="N16" s="5"/>
      <c r="O16" s="5"/>
      <c r="P16" s="5"/>
      <c r="Q16" s="5"/>
    </row>
    <row r="17" spans="1:17" s="38" customFormat="1" x14ac:dyDescent="0.2">
      <c r="A17" s="37" t="s">
        <v>25</v>
      </c>
      <c r="B17" s="37" t="s">
        <v>24</v>
      </c>
      <c r="C17" s="43">
        <v>17856353</v>
      </c>
      <c r="D17" s="43">
        <v>220915079</v>
      </c>
      <c r="E17" s="43">
        <v>481940923</v>
      </c>
      <c r="F17" s="43">
        <v>682988533</v>
      </c>
      <c r="G17" s="72"/>
      <c r="H17" s="71"/>
      <c r="I17" s="5"/>
      <c r="J17" s="5"/>
      <c r="K17" s="5"/>
      <c r="L17" s="5"/>
      <c r="M17" s="5"/>
      <c r="N17" s="5"/>
      <c r="O17" s="5"/>
      <c r="P17" s="5"/>
      <c r="Q17" s="5"/>
    </row>
    <row r="18" spans="1:17" s="40" customFormat="1" x14ac:dyDescent="0.2">
      <c r="A18" s="39" t="s">
        <v>23</v>
      </c>
      <c r="B18" s="39" t="s">
        <v>22</v>
      </c>
      <c r="C18" s="43">
        <v>230410722</v>
      </c>
      <c r="D18" s="43">
        <v>299332405</v>
      </c>
      <c r="E18" s="43">
        <v>-238561636</v>
      </c>
      <c r="F18" s="43">
        <v>-269372327</v>
      </c>
      <c r="G18" s="72"/>
      <c r="H18" s="71"/>
      <c r="I18" s="5"/>
      <c r="J18" s="5"/>
      <c r="K18" s="5"/>
      <c r="L18" s="5"/>
      <c r="M18" s="5"/>
      <c r="N18" s="5"/>
      <c r="O18" s="5"/>
      <c r="P18" s="5"/>
      <c r="Q18" s="5"/>
    </row>
    <row r="19" spans="1:17" s="40" customFormat="1" x14ac:dyDescent="0.2">
      <c r="A19" s="74" t="s">
        <v>21</v>
      </c>
      <c r="B19" s="74" t="s">
        <v>20</v>
      </c>
      <c r="C19" s="73"/>
      <c r="D19" s="73"/>
      <c r="E19" s="73"/>
      <c r="F19" s="73"/>
      <c r="G19" s="72"/>
      <c r="H19" s="71"/>
      <c r="I19" s="5"/>
      <c r="J19" s="5"/>
      <c r="K19" s="5"/>
      <c r="L19" s="5"/>
      <c r="M19" s="5"/>
      <c r="N19" s="5"/>
      <c r="O19" s="5"/>
      <c r="P19" s="5"/>
      <c r="Q19" s="5"/>
    </row>
    <row r="20" spans="1:17" s="5" customFormat="1" x14ac:dyDescent="0.2">
      <c r="A20" s="4" t="s">
        <v>19</v>
      </c>
      <c r="B20" s="4" t="s">
        <v>18</v>
      </c>
      <c r="C20" s="66">
        <v>1458591371</v>
      </c>
      <c r="D20" s="66">
        <v>14797343759</v>
      </c>
      <c r="E20" s="66"/>
      <c r="F20" s="66">
        <v>9622659873</v>
      </c>
      <c r="G20" s="72"/>
      <c r="H20" s="75"/>
    </row>
    <row r="21" spans="1:17" s="5" customFormat="1" x14ac:dyDescent="0.2">
      <c r="A21" s="4" t="s">
        <v>17</v>
      </c>
      <c r="B21" s="4" t="s">
        <v>16</v>
      </c>
      <c r="C21" s="66">
        <v>1458591371</v>
      </c>
      <c r="D21" s="66">
        <v>14797343759</v>
      </c>
      <c r="E21" s="66"/>
      <c r="F21" s="66">
        <v>9622659873</v>
      </c>
      <c r="G21" s="72"/>
      <c r="H21" s="75"/>
    </row>
    <row r="22" spans="1:17" s="5" customFormat="1" x14ac:dyDescent="0.2">
      <c r="A22" s="4" t="s">
        <v>15</v>
      </c>
      <c r="B22" s="4" t="s">
        <v>14</v>
      </c>
      <c r="C22" s="66"/>
      <c r="D22" s="66"/>
      <c r="E22" s="66"/>
      <c r="F22" s="66"/>
      <c r="G22" s="72"/>
      <c r="H22" s="75"/>
    </row>
    <row r="23" spans="1:17" s="5" customFormat="1" x14ac:dyDescent="0.2">
      <c r="A23" s="4" t="s">
        <v>13</v>
      </c>
      <c r="B23" s="4" t="s">
        <v>12</v>
      </c>
      <c r="C23" s="66"/>
      <c r="D23" s="66">
        <v>14179249948</v>
      </c>
      <c r="E23" s="66">
        <v>239884630</v>
      </c>
      <c r="F23" s="66">
        <v>2688447463</v>
      </c>
      <c r="G23" s="72"/>
      <c r="H23" s="75"/>
    </row>
    <row r="24" spans="1:17" s="5" customFormat="1" x14ac:dyDescent="0.2">
      <c r="A24" s="4" t="s">
        <v>11</v>
      </c>
      <c r="B24" s="4" t="s">
        <v>10</v>
      </c>
      <c r="C24" s="66"/>
      <c r="D24" s="66">
        <v>14179249948</v>
      </c>
      <c r="E24" s="66">
        <v>239884630</v>
      </c>
      <c r="F24" s="66">
        <v>2688447463</v>
      </c>
      <c r="G24" s="72"/>
      <c r="H24" s="75"/>
    </row>
    <row r="25" spans="1:17" s="5" customFormat="1" x14ac:dyDescent="0.2">
      <c r="A25" s="4" t="s">
        <v>9</v>
      </c>
      <c r="B25" s="4" t="s">
        <v>8</v>
      </c>
      <c r="C25" s="66"/>
      <c r="D25" s="66"/>
      <c r="E25" s="66"/>
      <c r="F25" s="66"/>
      <c r="G25" s="72"/>
      <c r="H25" s="71"/>
    </row>
    <row r="26" spans="1:17" s="5" customFormat="1" x14ac:dyDescent="0.2">
      <c r="A26" s="4" t="s">
        <v>7</v>
      </c>
      <c r="B26" s="4" t="s">
        <v>6</v>
      </c>
      <c r="C26" s="66">
        <v>1458591371</v>
      </c>
      <c r="D26" s="66">
        <v>618093811</v>
      </c>
      <c r="E26" s="66">
        <v>-239884630</v>
      </c>
      <c r="F26" s="66">
        <v>6934212410</v>
      </c>
      <c r="G26" s="72"/>
      <c r="H26" s="71"/>
    </row>
    <row r="27" spans="1:17" x14ac:dyDescent="0.2">
      <c r="C27" s="50"/>
      <c r="D27" s="50"/>
      <c r="E27" s="5"/>
      <c r="F27" s="5"/>
    </row>
    <row r="28" spans="1:17" x14ac:dyDescent="0.2">
      <c r="C28" s="11"/>
      <c r="D28" s="11"/>
      <c r="E28" s="11"/>
    </row>
    <row r="29" spans="1:17" x14ac:dyDescent="0.2">
      <c r="C29" s="11"/>
      <c r="D29" s="11"/>
    </row>
    <row r="30" spans="1:17" x14ac:dyDescent="0.2">
      <c r="D30" s="11"/>
    </row>
    <row r="31" spans="1:17" x14ac:dyDescent="0.2">
      <c r="D31" s="11"/>
    </row>
    <row r="32" spans="1:17" x14ac:dyDescent="0.2">
      <c r="D32" s="11"/>
    </row>
  </sheetData>
  <mergeCells count="2">
    <mergeCell ref="E1:F1"/>
    <mergeCell ref="C1:D1"/>
  </mergeCells>
  <pageMargins left="0.38" right="0.54" top="0.74803149606299213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"/>
  <sheetViews>
    <sheetView workbookViewId="0">
      <selection activeCell="D6" sqref="D6:E6"/>
    </sheetView>
  </sheetViews>
  <sheetFormatPr defaultRowHeight="10.5" x14ac:dyDescent="0.15"/>
  <cols>
    <col min="1" max="1" width="5" style="45" customWidth="1"/>
    <col min="2" max="2" width="35.28515625" style="45" customWidth="1"/>
    <col min="3" max="3" width="9.140625" style="45"/>
    <col min="4" max="4" width="17.85546875" style="48" customWidth="1"/>
    <col min="5" max="5" width="18.5703125" style="48" customWidth="1"/>
    <col min="6" max="6" width="9.140625" style="45"/>
    <col min="7" max="7" width="14" style="45" bestFit="1" customWidth="1"/>
    <col min="8" max="16384" width="9.140625" style="45"/>
  </cols>
  <sheetData>
    <row r="1" spans="1:7" ht="21" x14ac:dyDescent="0.15">
      <c r="A1" s="3" t="s">
        <v>76</v>
      </c>
      <c r="B1" s="3" t="s">
        <v>0</v>
      </c>
      <c r="C1" s="3" t="s">
        <v>88</v>
      </c>
      <c r="D1" s="35" t="s">
        <v>156</v>
      </c>
      <c r="E1" s="35" t="s">
        <v>70</v>
      </c>
    </row>
    <row r="2" spans="1:7" ht="22.5" customHeight="1" x14ac:dyDescent="0.15">
      <c r="A2" s="7" t="s">
        <v>102</v>
      </c>
      <c r="B2" s="4" t="s">
        <v>104</v>
      </c>
      <c r="C2" s="4" t="s">
        <v>55</v>
      </c>
      <c r="D2" s="63">
        <v>60535541555</v>
      </c>
      <c r="E2" s="36">
        <v>61785563698</v>
      </c>
      <c r="F2" s="46"/>
      <c r="G2" s="46"/>
    </row>
    <row r="3" spans="1:7" ht="21" customHeight="1" x14ac:dyDescent="0.15">
      <c r="A3" s="7" t="s">
        <v>97</v>
      </c>
      <c r="B3" s="4" t="s">
        <v>105</v>
      </c>
      <c r="C3" s="4" t="s">
        <v>56</v>
      </c>
      <c r="D3" s="64">
        <v>1689002093</v>
      </c>
      <c r="E3" s="12">
        <v>-478446266</v>
      </c>
      <c r="F3" s="46"/>
      <c r="G3" s="46"/>
    </row>
    <row r="4" spans="1:7" x14ac:dyDescent="0.15">
      <c r="A4" s="7"/>
      <c r="B4" s="4" t="s">
        <v>57</v>
      </c>
      <c r="C4" s="4" t="s">
        <v>58</v>
      </c>
      <c r="D4" s="64"/>
      <c r="E4" s="47"/>
      <c r="F4" s="46"/>
      <c r="G4" s="46"/>
    </row>
    <row r="5" spans="1:7" ht="21" x14ac:dyDescent="0.15">
      <c r="A5" s="8" t="s">
        <v>2</v>
      </c>
      <c r="B5" s="6" t="s">
        <v>106</v>
      </c>
      <c r="C5" s="4" t="s">
        <v>59</v>
      </c>
      <c r="D5" s="65">
        <v>1689002093</v>
      </c>
      <c r="E5" s="12">
        <v>-478446266</v>
      </c>
      <c r="F5" s="46"/>
      <c r="G5" s="46"/>
    </row>
    <row r="6" spans="1:7" ht="31.5" x14ac:dyDescent="0.15">
      <c r="A6" s="8" t="s">
        <v>5</v>
      </c>
      <c r="B6" s="6" t="s">
        <v>107</v>
      </c>
      <c r="C6" s="4" t="s">
        <v>60</v>
      </c>
      <c r="D6" s="64"/>
      <c r="E6" s="47"/>
      <c r="F6" s="46"/>
      <c r="G6" s="46"/>
    </row>
    <row r="7" spans="1:7" ht="23.25" customHeight="1" x14ac:dyDescent="0.15">
      <c r="A7" s="7" t="s">
        <v>103</v>
      </c>
      <c r="B7" s="4" t="s">
        <v>108</v>
      </c>
      <c r="C7" s="4" t="s">
        <v>61</v>
      </c>
      <c r="D7" s="63">
        <v>62224543648</v>
      </c>
      <c r="E7" s="36">
        <v>61307117432</v>
      </c>
      <c r="F7" s="46"/>
      <c r="G7" s="46"/>
    </row>
  </sheetData>
  <conditionalFormatting sqref="D5">
    <cfRule type="expression" dxfId="1" priority="2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4" activeCellId="1" sqref="D6:G8 D14:G16"/>
    </sheetView>
  </sheetViews>
  <sheetFormatPr defaultRowHeight="12.75" x14ac:dyDescent="0.2"/>
  <cols>
    <col min="1" max="1" width="4.7109375" customWidth="1"/>
    <col min="2" max="2" width="28.85546875" customWidth="1"/>
    <col min="4" max="4" width="11.28515625" style="1" bestFit="1" customWidth="1"/>
    <col min="5" max="5" width="14" style="1" bestFit="1" customWidth="1"/>
    <col min="6" max="6" width="15.42578125" style="1" bestFit="1" customWidth="1"/>
    <col min="7" max="7" width="11.7109375" style="2" bestFit="1" customWidth="1"/>
    <col min="8" max="8" width="12" bestFit="1" customWidth="1"/>
  </cols>
  <sheetData>
    <row r="1" spans="1:9" ht="31.5" x14ac:dyDescent="0.2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9" x14ac:dyDescent="0.2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9" s="5" customFormat="1" x14ac:dyDescent="0.2">
      <c r="A3" s="7" t="s">
        <v>102</v>
      </c>
      <c r="B3" s="4" t="s">
        <v>100</v>
      </c>
      <c r="C3" s="4" t="s">
        <v>62</v>
      </c>
      <c r="D3" s="51">
        <f>SUM(D4:D5)</f>
        <v>803179</v>
      </c>
      <c r="E3" s="51"/>
      <c r="F3" s="51">
        <f>SUM(F4:F5)</f>
        <v>44155780500</v>
      </c>
      <c r="G3" s="53">
        <f>F3/$F$22</f>
        <v>0.70779599297083007</v>
      </c>
      <c r="I3" s="50"/>
    </row>
    <row r="4" spans="1:9" ht="13.5" customHeight="1" x14ac:dyDescent="0.2">
      <c r="A4" s="7" t="s">
        <v>2</v>
      </c>
      <c r="B4" s="41" t="s">
        <v>148</v>
      </c>
      <c r="C4" s="4" t="s">
        <v>123</v>
      </c>
      <c r="D4" s="51">
        <v>543179</v>
      </c>
      <c r="E4" s="54">
        <v>29500</v>
      </c>
      <c r="F4" s="54">
        <v>16023780500</v>
      </c>
      <c r="G4" s="53">
        <f>F4/$F$22</f>
        <v>0.25685351955547753</v>
      </c>
      <c r="I4" s="11"/>
    </row>
    <row r="5" spans="1:9" ht="13.5" customHeight="1" x14ac:dyDescent="0.2">
      <c r="A5" s="7" t="s">
        <v>5</v>
      </c>
      <c r="B5" s="41" t="s">
        <v>149</v>
      </c>
      <c r="C5" s="4" t="s">
        <v>133</v>
      </c>
      <c r="D5" s="51">
        <v>260000</v>
      </c>
      <c r="E5" s="54">
        <v>108200</v>
      </c>
      <c r="F5" s="54">
        <v>28132000000</v>
      </c>
      <c r="G5" s="53">
        <f>F5/$F$22</f>
        <v>0.45094247341535254</v>
      </c>
      <c r="I5" s="11"/>
    </row>
    <row r="6" spans="1:9" x14ac:dyDescent="0.2">
      <c r="A6" s="7" t="s">
        <v>97</v>
      </c>
      <c r="B6" s="4" t="s">
        <v>113</v>
      </c>
      <c r="C6" s="4" t="s">
        <v>63</v>
      </c>
      <c r="D6" s="55"/>
      <c r="E6" s="56"/>
      <c r="F6" s="62"/>
      <c r="G6" s="53"/>
    </row>
    <row r="7" spans="1:9" x14ac:dyDescent="0.2">
      <c r="A7" s="7" t="s">
        <v>2</v>
      </c>
      <c r="B7" s="4" t="s">
        <v>136</v>
      </c>
      <c r="C7" s="4" t="s">
        <v>137</v>
      </c>
      <c r="D7" s="55"/>
      <c r="E7" s="56"/>
      <c r="F7" s="62"/>
      <c r="G7" s="53"/>
    </row>
    <row r="8" spans="1:9" x14ac:dyDescent="0.2">
      <c r="A8" s="7" t="s">
        <v>5</v>
      </c>
      <c r="B8" s="4" t="s">
        <v>136</v>
      </c>
      <c r="C8" s="4" t="s">
        <v>138</v>
      </c>
      <c r="D8" s="55"/>
      <c r="E8" s="56"/>
      <c r="F8" s="62"/>
      <c r="G8" s="53"/>
    </row>
    <row r="9" spans="1:9" x14ac:dyDescent="0.2">
      <c r="A9" s="7" t="s">
        <v>103</v>
      </c>
      <c r="B9" s="4" t="s">
        <v>99</v>
      </c>
      <c r="C9" s="4" t="s">
        <v>64</v>
      </c>
      <c r="D9" s="51">
        <f>SUM(D10:D13)</f>
        <v>88000</v>
      </c>
      <c r="E9" s="52"/>
      <c r="F9" s="51">
        <f>SUM(F10:F13)</f>
        <v>8886637760</v>
      </c>
      <c r="G9" s="53">
        <f>F9/$F$22</f>
        <v>0.14244854300585341</v>
      </c>
      <c r="I9" s="50"/>
    </row>
    <row r="10" spans="1:9" ht="13.5" customHeight="1" x14ac:dyDescent="0.2">
      <c r="A10" s="7" t="s">
        <v>2</v>
      </c>
      <c r="B10" s="49" t="s">
        <v>151</v>
      </c>
      <c r="C10" s="39" t="s">
        <v>129</v>
      </c>
      <c r="D10" s="51">
        <v>22000</v>
      </c>
      <c r="E10" s="52">
        <v>101374.04</v>
      </c>
      <c r="F10" s="54">
        <v>2230228880</v>
      </c>
      <c r="G10" s="53">
        <f>F10/$F$22</f>
        <v>3.5749499766442185E-2</v>
      </c>
      <c r="I10" s="11"/>
    </row>
    <row r="11" spans="1:9" x14ac:dyDescent="0.2">
      <c r="A11" s="7" t="s">
        <v>5</v>
      </c>
      <c r="B11" s="49" t="s">
        <v>152</v>
      </c>
      <c r="C11" s="39" t="s">
        <v>130</v>
      </c>
      <c r="D11" s="51">
        <v>22000</v>
      </c>
      <c r="E11" s="52">
        <v>102420.68</v>
      </c>
      <c r="F11" s="54">
        <v>2253254960</v>
      </c>
      <c r="G11" s="53">
        <f>F11/$F$22</f>
        <v>3.6118596790054434E-2</v>
      </c>
      <c r="I11" s="11"/>
    </row>
    <row r="12" spans="1:9" s="10" customFormat="1" x14ac:dyDescent="0.2">
      <c r="A12" s="7" t="s">
        <v>134</v>
      </c>
      <c r="B12" s="49" t="s">
        <v>153</v>
      </c>
      <c r="C12" s="39" t="s">
        <v>131</v>
      </c>
      <c r="D12" s="51">
        <v>22000</v>
      </c>
      <c r="E12" s="52">
        <v>100124.04</v>
      </c>
      <c r="F12" s="54">
        <v>2202728880</v>
      </c>
      <c r="G12" s="53">
        <f>F12/$F$22</f>
        <v>3.5308687950043695E-2</v>
      </c>
      <c r="H12"/>
      <c r="I12" s="11"/>
    </row>
    <row r="13" spans="1:9" x14ac:dyDescent="0.2">
      <c r="A13" s="7" t="s">
        <v>135</v>
      </c>
      <c r="B13" s="41" t="s">
        <v>154</v>
      </c>
      <c r="C13" s="4" t="s">
        <v>132</v>
      </c>
      <c r="D13" s="42">
        <v>22000</v>
      </c>
      <c r="E13" s="52">
        <v>100019.32</v>
      </c>
      <c r="F13" s="54">
        <v>2200425040</v>
      </c>
      <c r="G13" s="53">
        <f>F13/$F$22</f>
        <v>3.5271758499313098E-2</v>
      </c>
      <c r="I13" s="50"/>
    </row>
    <row r="14" spans="1:9" x14ac:dyDescent="0.2">
      <c r="A14" s="7" t="s">
        <v>109</v>
      </c>
      <c r="B14" s="4" t="s">
        <v>114</v>
      </c>
      <c r="C14" s="4" t="s">
        <v>65</v>
      </c>
      <c r="D14" s="51"/>
      <c r="E14" s="57"/>
      <c r="F14" s="54"/>
      <c r="G14" s="53"/>
      <c r="I14" s="50"/>
    </row>
    <row r="15" spans="1:9" x14ac:dyDescent="0.2">
      <c r="A15" s="7" t="s">
        <v>2</v>
      </c>
      <c r="B15" s="4" t="s">
        <v>139</v>
      </c>
      <c r="C15" s="4" t="s">
        <v>140</v>
      </c>
      <c r="D15" s="55"/>
      <c r="E15" s="57"/>
      <c r="F15" s="62"/>
      <c r="G15" s="53"/>
      <c r="I15" s="50"/>
    </row>
    <row r="16" spans="1:9" x14ac:dyDescent="0.2">
      <c r="A16" s="7" t="s">
        <v>5</v>
      </c>
      <c r="B16" s="4" t="s">
        <v>141</v>
      </c>
      <c r="C16" s="4" t="s">
        <v>142</v>
      </c>
      <c r="D16" s="58"/>
      <c r="E16" s="58"/>
      <c r="F16" s="62"/>
      <c r="G16" s="53"/>
      <c r="I16" s="50"/>
    </row>
    <row r="17" spans="1:9" x14ac:dyDescent="0.2">
      <c r="A17" s="7" t="s">
        <v>110</v>
      </c>
      <c r="B17" s="4" t="s">
        <v>101</v>
      </c>
      <c r="C17" s="4" t="s">
        <v>66</v>
      </c>
      <c r="D17" s="55"/>
      <c r="E17" s="57"/>
      <c r="F17" s="70">
        <v>189972879</v>
      </c>
      <c r="G17" s="53">
        <f>F17/$F$22</f>
        <v>3.0451741766705349E-3</v>
      </c>
      <c r="I17" s="50"/>
    </row>
    <row r="18" spans="1:9" x14ac:dyDescent="0.2">
      <c r="A18" s="7" t="s">
        <v>2</v>
      </c>
      <c r="B18" s="4" t="s">
        <v>139</v>
      </c>
      <c r="C18" s="4" t="s">
        <v>143</v>
      </c>
      <c r="D18" s="55"/>
      <c r="E18" s="57"/>
      <c r="F18" s="62"/>
      <c r="G18" s="53"/>
      <c r="I18" s="50"/>
    </row>
    <row r="19" spans="1:9" x14ac:dyDescent="0.2">
      <c r="A19" s="7" t="s">
        <v>5</v>
      </c>
      <c r="B19" s="4" t="s">
        <v>144</v>
      </c>
      <c r="C19" s="4" t="s">
        <v>145</v>
      </c>
      <c r="D19" s="55"/>
      <c r="E19" s="57"/>
      <c r="F19" s="62"/>
      <c r="G19" s="53"/>
      <c r="I19" s="50"/>
    </row>
    <row r="20" spans="1:9" x14ac:dyDescent="0.2">
      <c r="A20" s="7" t="s">
        <v>111</v>
      </c>
      <c r="B20" s="4" t="s">
        <v>98</v>
      </c>
      <c r="C20" s="4" t="s">
        <v>67</v>
      </c>
      <c r="D20" s="55"/>
      <c r="E20" s="57"/>
      <c r="F20" s="54">
        <v>9152506400</v>
      </c>
      <c r="G20" s="53">
        <f>F20/$F$22</f>
        <v>0.14671028984664597</v>
      </c>
      <c r="I20" s="50"/>
    </row>
    <row r="21" spans="1:9" x14ac:dyDescent="0.2">
      <c r="A21" s="8" t="s">
        <v>2</v>
      </c>
      <c r="B21" s="9" t="s">
        <v>115</v>
      </c>
      <c r="C21" s="9" t="s">
        <v>68</v>
      </c>
      <c r="D21" s="59"/>
      <c r="E21" s="60"/>
      <c r="F21" s="54">
        <v>9152506400</v>
      </c>
      <c r="G21" s="53">
        <f>F21/$F$22</f>
        <v>0.14671028984664597</v>
      </c>
      <c r="I21" s="50"/>
    </row>
    <row r="22" spans="1:9" x14ac:dyDescent="0.2">
      <c r="A22" s="7" t="s">
        <v>112</v>
      </c>
      <c r="B22" s="4" t="s">
        <v>116</v>
      </c>
      <c r="C22" s="4" t="s">
        <v>69</v>
      </c>
      <c r="D22" s="61"/>
      <c r="E22" s="58"/>
      <c r="F22" s="54">
        <v>62384897539</v>
      </c>
      <c r="G22" s="53">
        <f>F22/$F$22</f>
        <v>1</v>
      </c>
      <c r="I22" s="50"/>
    </row>
    <row r="23" spans="1:9" x14ac:dyDescent="0.2">
      <c r="G23" s="44"/>
    </row>
  </sheetData>
  <conditionalFormatting sqref="F17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scale="96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Vo4+31i6I597eOWEHw9yE309yWA=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owJj+W+Vd2alyHd9wExyPiafiHg=</DigestValue>
    </Reference>
  </SignedInfo>
  <SignatureValue>u4dZluEmg/dOOTguH832JDyO5I/OVD1nse0LXU6Wt3BSTcFERn/reJfEQG+yNzSl3ckXvWso/N+x
AeqFkslivnwbZnGsHnEStORobbMyP/IvwWT7brmugtstiC4H7/h7v3Q2ex/Dw2YonuqYw5scJKdg
5HBXkWaK9E6CPZuat2U=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TfJd3xg5ZvsXr4P1/jGxhECTu5k=</DigestValue>
      </Reference>
      <Reference URI="/xl/theme/theme1.xml?ContentType=application/vnd.openxmlformats-officedocument.theme+xml">
        <DigestMethod Algorithm="http://www.w3.org/2000/09/xmldsig#sha1"/>
        <DigestValue>wALSnSSFaCFrlsx0hXxroAuqIcI=</DigestValue>
      </Reference>
      <Reference URI="/xl/styles.xml?ContentType=application/vnd.openxmlformats-officedocument.spreadsheetml.styles+xml">
        <DigestMethod Algorithm="http://www.w3.org/2000/09/xmldsig#sha1"/>
        <DigestValue>yHiFh9IS2E1S+uNwgnJNh2toCdw=</DigestValue>
      </Reference>
      <Reference URI="/xl/sharedStrings.xml?ContentType=application/vnd.openxmlformats-officedocument.spreadsheetml.sharedStrings+xml">
        <DigestMethod Algorithm="http://www.w3.org/2000/09/xmldsig#sha1"/>
        <DigestValue>aypti+tRDa2eyFz7WSQ85dOe3dQ=</DigestValue>
      </Reference>
      <Reference URI="/xl/calcChain.xml?ContentType=application/vnd.openxmlformats-officedocument.spreadsheetml.calcChain+xml">
        <DigestMethod Algorithm="http://www.w3.org/2000/09/xmldsig#sha1"/>
        <DigestValue>Wo/TSB3RWs2m54uPpzmi9FDHVHQ=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a0JqfgqEQpjjgq/aQxHH9i1F15o=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TfJd3xg5ZvsXr4P1/jGxhECTu5k=</DigestValue>
      </Reference>
      <Reference URI="/xl/worksheets/sheet1.xml?ContentType=application/vnd.openxmlformats-officedocument.spreadsheetml.worksheet+xml">
        <DigestMethod Algorithm="http://www.w3.org/2000/09/xmldsig#sha1"/>
        <DigestValue>wouO7zKEPN0s0r3g5RBio8zqN48=</DigestValue>
      </Reference>
      <Reference URI="/xl/worksheets/sheet3.xml?ContentType=application/vnd.openxmlformats-officedocument.spreadsheetml.worksheet+xml">
        <DigestMethod Algorithm="http://www.w3.org/2000/09/xmldsig#sha1"/>
        <DigestValue>1GdHHyqYUW42ju0wngVdi5Sc85I=</DigestValue>
      </Reference>
      <Reference URI="/xl/workbook.xml?ContentType=application/vnd.openxmlformats-officedocument.spreadsheetml.sheet.main+xml">
        <DigestMethod Algorithm="http://www.w3.org/2000/09/xmldsig#sha1"/>
        <DigestValue>Z9G0Q1BzW9trhw+A34KQg2Ohfq8=</DigestValue>
      </Reference>
      <Reference URI="/xl/worksheets/sheet2.xml?ContentType=application/vnd.openxmlformats-officedocument.spreadsheetml.worksheet+xml">
        <DigestMethod Algorithm="http://www.w3.org/2000/09/xmldsig#sha1"/>
        <DigestValue>zLk0UlR8/Sw97WVm7op7fHshXDA=</DigestValue>
      </Reference>
      <Reference URI="/xl/worksheets/sheet4.xml?ContentType=application/vnd.openxmlformats-officedocument.spreadsheetml.worksheet+xml">
        <DigestMethod Algorithm="http://www.w3.org/2000/09/xmldsig#sha1"/>
        <DigestValue>CRQrSXyAlbP03NofUylWVFEJyIY=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tSTWA4mslFZs44p9elKlG1M8lmE=</DigestValue>
      </Reference>
    </Manifest>
    <SignatureProperties>
      <SignatureProperty Id="idSignatureTime" Target="#idPackageSignature">
        <mdssi:SignatureTime>
          <mdssi:Format>YYYY-MM-DDThh:mm:ssTZD</mdssi:Format>
          <mdssi:Value>2021-01-06T09:28:31Z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2021-01-06T09:28:31Z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DSB team</cp:lastModifiedBy>
  <cp:lastPrinted>2021-01-06T09:11:26Z</cp:lastPrinted>
  <dcterms:created xsi:type="dcterms:W3CDTF">2013-10-21T08:33:10Z</dcterms:created>
  <dcterms:modified xsi:type="dcterms:W3CDTF">2021-01-06T09:28:31Z</dcterms:modified>
</cp:coreProperties>
</file>