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calcChain.xml><?xml version="1.0" encoding="utf-8"?>
<calcChain xmlns="http://schemas.openxmlformats.org/spreadsheetml/2006/main">
  <c r="H19" i="1"/>
  <c r="H20"/>
  <c r="H21"/>
  <c r="H22"/>
  <c r="H23"/>
  <c r="H24"/>
  <c r="H25"/>
  <c r="H18"/>
  <c r="E18"/>
  <c r="E20"/>
  <c r="E19" s="1"/>
  <c r="E22"/>
  <c r="D14"/>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<sst xmlns="http://schemas.openxmlformats.org/spreadsheetml/2006/main" count="48" uniqueCount="48">
  <si>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</si>
  <si>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</si>
  <si>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</si>
  <si>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</si>
  <si>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</si>
  <si>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</si>
  <si>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</si>
  <si>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</si>
  <si>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</si>
  <si>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</si>
  <si>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</si>
  <si>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</si>
  <si>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</si>
  <si>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</si>
  <si>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</si>
  <si>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</si>
  <si>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</si>
  <si>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</si>
  <si>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</si>
  <si>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</si>
  <si>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</si>
  <si>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</si>
  <si>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</si>
  <si>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</si>
  <si>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</si>
  <si>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</si>
  <si>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</si>
  <si>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</si>
  <si>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</si>
  <si>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</si>
  <si>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</si>
  <si>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</si>
  <si>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</si>
  <si>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</si>
  <si>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</si>
  <si>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</si>
  <si>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</si>
  <si>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</si>
  <si>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</si>
  <si>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</si>
  <si>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</si>
  <si>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</si>
  <si>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</si>
  <si>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</si>
  <si>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</si>
  <si>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27 tháng 07 đến ngày 02 tháng 08 năm 2020/From 27th JuL to 02nd Aug 2020</t>
  </si>
  <si>
    <t>Kỳ trước
Last period
26/07/2020</t>
  </si>
  <si>
    <t>Kỳ báo cáo
This period
02/08/2020</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</si>
</sst>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H47"/>
  <sheetViews>
    <sheetView showGridLines="0" tabSelected="1" view="pageBreakPreview" topLeftCell="A16" zoomScaleSheetLayoutView="100" workbookViewId="0">
      <selection activeCell="H18" sqref="H18:H25"/>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5.42578125" style="33" bestFit="1" customWidth="1"/>
    <col min="8"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6" s="9" customFormat="1" ht="27.75" customHeight="1">
      <c r="A1" s="55" t="s">
        <v>0</v>
      </c>
      <c r="B1" s="55"/>
      <c r="C1" s="55"/>
      <c r="D1" s="55"/>
      <c r="E1" s="55"/>
      <c r="F1" s="55"/>
    </row>
    <row r="2" spans="1:6" s="9" customFormat="1" ht="27.75" customHeight="1">
      <c r="A2" s="56" t="s">
        <v>30</v>
      </c>
      <c r="B2" s="56"/>
      <c r="C2" s="56"/>
      <c r="D2" s="56"/>
      <c r="E2" s="56"/>
      <c r="F2" s="56"/>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0" t="s">
        <v>1</v>
      </c>
      <c r="B10" s="50"/>
      <c r="C10" s="50"/>
      <c r="D10" s="51" t="s">
        <v>39</v>
      </c>
      <c r="E10" s="51"/>
      <c r="F10" s="51"/>
    </row>
    <row r="11" spans="1:6" s="9" customFormat="1" ht="12" customHeight="1">
      <c r="A11" s="13"/>
      <c r="B11" s="13"/>
      <c r="C11" s="13"/>
      <c r="D11" s="50" t="s">
        <v>40</v>
      </c>
      <c r="E11" s="50"/>
      <c r="F11" s="50"/>
    </row>
    <row r="12" spans="1:6" s="9" customFormat="1" ht="27.95" customHeight="1">
      <c r="A12" s="50" t="s">
        <v>2</v>
      </c>
      <c r="B12" s="50"/>
      <c r="C12" s="50"/>
      <c r="D12" s="51" t="s">
        <v>38</v>
      </c>
      <c r="E12" s="51"/>
      <c r="F12" s="51"/>
    </row>
    <row r="13" spans="1:6" s="9" customFormat="1" ht="14.1" customHeight="1">
      <c r="A13" s="14" t="s">
        <v>3</v>
      </c>
      <c r="B13" s="15"/>
      <c r="C13" s="16"/>
      <c r="D13" s="35">
        <v>44046</v>
      </c>
      <c r="E13" s="1"/>
      <c r="F13" s="2"/>
    </row>
    <row r="14" spans="1:6" s="17" customFormat="1" ht="14.1" customHeight="1">
      <c r="A14" s="15" t="s">
        <v>4</v>
      </c>
      <c r="B14" s="15"/>
      <c r="C14" s="16"/>
      <c r="D14" s="35">
        <f>D13:D13</f>
        <v>44046</v>
      </c>
      <c r="E14" s="1"/>
      <c r="F14" s="2"/>
    </row>
    <row r="15" spans="1:6" s="17" customFormat="1" ht="12.75">
      <c r="E15" s="18"/>
      <c r="F15" s="18"/>
    </row>
    <row r="16" spans="1:6" s="17" customFormat="1" ht="12.75">
      <c r="E16" s="18"/>
      <c r="F16" s="18"/>
    </row>
    <row r="17" spans="1:8" s="21" customFormat="1" ht="59.25" customHeight="1">
      <c r="A17" s="52" t="s">
        <v>5</v>
      </c>
      <c r="B17" s="52"/>
      <c r="C17" s="19" t="s">
        <v>6</v>
      </c>
      <c r="D17" s="19" t="s">
        <v>7</v>
      </c>
      <c r="E17" s="20" t="s">
        <v>47</v>
      </c>
      <c r="F17" s="20" t="s">
        <v>46</v>
      </c>
    </row>
    <row r="18" spans="1:8" s="25" customFormat="1" ht="54.75" customHeight="1">
      <c r="A18" s="22" t="s">
        <v>8</v>
      </c>
      <c r="B18" s="22"/>
      <c r="C18" s="23" t="s">
        <v>31</v>
      </c>
      <c r="D18" s="22" t="s">
        <v>9</v>
      </c>
      <c r="E18" s="24">
        <f>F25</f>
        <v>79308880617</v>
      </c>
      <c r="F18" s="24">
        <v>78204933851</v>
      </c>
      <c r="G18" s="48">
        <v>78204933851</v>
      </c>
      <c r="H18" s="48">
        <f>F18-G18</f>
        <v>0</v>
      </c>
    </row>
    <row r="19" spans="1:8" s="25" customFormat="1" ht="60" customHeight="1">
      <c r="A19" s="22" t="s">
        <v>10</v>
      </c>
      <c r="B19" s="22"/>
      <c r="C19" s="23" t="s">
        <v>37</v>
      </c>
      <c r="D19" s="22" t="s">
        <v>11</v>
      </c>
      <c r="E19" s="24">
        <f>E20+E21</f>
        <v>4240898.6641235352</v>
      </c>
      <c r="F19" s="24">
        <v>44228521</v>
      </c>
      <c r="G19" s="48">
        <v>44228521</v>
      </c>
      <c r="H19" s="48">
        <f t="shared" ref="H19:H25" si="0">F19-G19</f>
        <v>0</v>
      </c>
    </row>
    <row r="20" spans="1:8" s="21" customFormat="1" ht="60.75" customHeight="1">
      <c r="A20" s="5"/>
      <c r="B20" s="5" t="s">
        <v>12</v>
      </c>
      <c r="C20" s="6" t="s">
        <v>32</v>
      </c>
      <c r="D20" s="5" t="s">
        <v>13</v>
      </c>
      <c r="E20" s="47">
        <f>E25-E22-E18</f>
        <v>4240898.6641235352</v>
      </c>
      <c r="F20" s="3">
        <v>44228521</v>
      </c>
      <c r="G20" s="49">
        <v>44228521</v>
      </c>
      <c r="H20" s="48">
        <f t="shared" si="0"/>
        <v>0</v>
      </c>
    </row>
    <row r="21" spans="1:8" s="21" customFormat="1" ht="63" customHeight="1">
      <c r="A21" s="5"/>
      <c r="B21" s="5" t="s">
        <v>14</v>
      </c>
      <c r="C21" s="6" t="s">
        <v>33</v>
      </c>
      <c r="D21" s="5" t="s">
        <v>15</v>
      </c>
      <c r="E21" s="3"/>
      <c r="F21" s="3"/>
      <c r="H21" s="48">
        <f t="shared" si="0"/>
        <v>0</v>
      </c>
    </row>
    <row r="22" spans="1:8" s="25" customFormat="1" ht="71.25" customHeight="1">
      <c r="A22" s="22" t="s">
        <v>16</v>
      </c>
      <c r="B22" s="22"/>
      <c r="C22" s="23" t="s">
        <v>43</v>
      </c>
      <c r="D22" s="22" t="s">
        <v>17</v>
      </c>
      <c r="E22" s="26">
        <f>E23-E24</f>
        <v>-27808283207</v>
      </c>
      <c r="F22" s="26">
        <v>1059718245</v>
      </c>
      <c r="G22" s="48">
        <v>1059718245</v>
      </c>
      <c r="H22" s="48">
        <f t="shared" si="0"/>
        <v>0</v>
      </c>
    </row>
    <row r="23" spans="1:8" s="21" customFormat="1" ht="44.25" customHeight="1">
      <c r="A23" s="5"/>
      <c r="B23" s="5" t="s">
        <v>18</v>
      </c>
      <c r="C23" s="6" t="s">
        <v>34</v>
      </c>
      <c r="D23" s="5" t="s">
        <v>19</v>
      </c>
      <c r="E23" s="4">
        <v>6299189119</v>
      </c>
      <c r="F23" s="4">
        <v>1732410014</v>
      </c>
      <c r="G23" s="49">
        <v>1732410014</v>
      </c>
      <c r="H23" s="48">
        <f t="shared" si="0"/>
        <v>0</v>
      </c>
    </row>
    <row r="24" spans="1:8" s="21" customFormat="1" ht="42" customHeight="1">
      <c r="A24" s="5"/>
      <c r="B24" s="5" t="s">
        <v>20</v>
      </c>
      <c r="C24" s="6" t="s">
        <v>35</v>
      </c>
      <c r="D24" s="5" t="s">
        <v>21</v>
      </c>
      <c r="E24" s="4">
        <v>34107472326</v>
      </c>
      <c r="F24" s="4">
        <v>672691769</v>
      </c>
      <c r="G24" s="49">
        <v>672691769</v>
      </c>
      <c r="H24" s="48">
        <f t="shared" si="0"/>
        <v>0</v>
      </c>
    </row>
    <row r="25" spans="1:8" s="25" customFormat="1" ht="45" customHeight="1">
      <c r="A25" s="22" t="s">
        <v>22</v>
      </c>
      <c r="B25" s="22"/>
      <c r="C25" s="23" t="s">
        <v>36</v>
      </c>
      <c r="D25" s="22" t="s">
        <v>23</v>
      </c>
      <c r="E25" s="26">
        <v>51504838308.664116</v>
      </c>
      <c r="F25" s="26">
        <v>79308880617</v>
      </c>
      <c r="G25" s="48">
        <v>79308880617</v>
      </c>
      <c r="H25" s="48">
        <f t="shared" si="0"/>
        <v>0</v>
      </c>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mbEVDB00MPzHQBfuzNB6PWVlmak=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fFOgkUpfUHqJ5CfIfSS6UqWug58=</DigestValue>
    </Reference>
  </SignedInfo>
  <SignatureValue>J3FAApGewdra6XWkqK/GmVkHdvu/gdTdg5qyMql+NV2htzvVS5sdW6PTIQpFDN3c99JogX7CP3mI
FjVszxOJV7cKCEW8dr1wM+qCf7f86fv5I+6KS+ixIRCckx2ZXrlntNo0RNN0ypsrUIX6IlSuhFD1
Cm9rhR97GAZwWpWYFK4=</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Qw1hnZHD2reRs3s4cpRrjCnapso=</DigestValue>
      </Reference>
      <Reference URI="/xl/calcChain.xml?ContentType=application/vnd.openxmlformats-officedocument.spreadsheetml.calcChain+xml">
        <DigestMethod Algorithm="http://www.w3.org/2000/09/xmldsig#sha1"/>
        <DigestValue>yApVrVNHWyfTYXnOxwVH33FUxpk=</DigestValue>
      </Reference>
      <Reference URI="/xl/media/image1.png?ContentType=image/png">
        <DigestMethod Algorithm="http://www.w3.org/2000/09/xmldsig#sha1"/>
        <DigestValue>a7nm8LsJNzuCKDqA9oTveRVo1Xw=</DigestValue>
      </Reference>
      <Reference URI="/xl/sharedStrings.xml?ContentType=application/vnd.openxmlformats-officedocument.spreadsheetml.sharedStrings+xml">
        <DigestMethod Algorithm="http://www.w3.org/2000/09/xmldsig#sha1"/>
        <DigestValue>Sd1Tzhls9RqLlDe8Xo2KIiSqCg0=</DigestValue>
      </Reference>
      <Reference URI="/xl/printerSettings/printerSettings1.bin?ContentType=application/vnd.openxmlformats-officedocument.spreadsheetml.printerSettings">
        <DigestMethod Algorithm="http://www.w3.org/2000/09/xmldsig#sha1"/>
        <DigestValue>oDdnd/Vas3rln9xwKD4Ndms/zfE=</DigestValue>
      </Reference>
      <Reference URI="/xl/drawings/drawing1.xml?ContentType=application/vnd.openxmlformats-officedocument.drawing+xml">
        <DigestMethod Algorithm="http://www.w3.org/2000/09/xmldsig#sha1"/>
        <DigestValue>BE54rd0hKAgymO4RgbH+RcHNp+A=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xyZQEGmPqsjVtPQqx8o0A8ZyJvI=</DigestValue>
      </Reference>
      <Reference URI="/xl/styles.xml?ContentType=application/vnd.openxmlformats-officedocument.spreadsheetml.styles+xml">
        <DigestMethod Algorithm="http://www.w3.org/2000/09/xmldsig#sha1"/>
        <DigestValue>gkUU3pbfH9SzA2t0HVrDUdXonIs=</DigestValue>
      </Reference>
      <Reference URI="/xl/worksheets/sheet1.xml?ContentType=application/vnd.openxmlformats-officedocument.spreadsheetml.worksheet+xml">
        <DigestMethod Algorithm="http://www.w3.org/2000/09/xmldsig#sha1"/>
        <DigestValue>MLZKNhDKhYFIpjO+OYapXRJKUp0=</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2020-08-03T09:51:59Z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2020-08-03T09:51:59Z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linhtt88</cp:lastModifiedBy>
  <cp:lastPrinted>2020-03-16T03:08:11Z</cp:lastPrinted>
  <dcterms:created xsi:type="dcterms:W3CDTF">2017-10-13T03:14:04Z</dcterms:created>
  <dcterms:modified xsi:type="dcterms:W3CDTF">2020-08-03T10:00:33Z</dcterms:modified>
</cp:coreProperties>
</file>