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05" yWindow="-105" windowWidth="15600" windowHeight="10425" tabRatio="712" firstSheet="3" activeTab="6"/>
  </bookViews>
  <sheets>
    <sheet name="Tong Quat" sheetId="11" r:id="rId1"/>
    <sheet name="BCTaiSan_06116" sheetId="27" r:id="rId2"/>
    <sheet name="BCKetQuaHoatDong_06117" sheetId="28" r:id="rId3"/>
    <sheet name="BCDanhMucDauTu_06118" sheetId="29" r:id="rId4"/>
    <sheet name="BCHoatDongVay_06119" sheetId="4" r:id="rId5"/>
    <sheet name="CTKhac_06120" sheetId="22" r:id="rId6"/>
    <sheet name="ThongKePhiGiaoDich_06121" sheetId="6" r:id="rId7"/>
    <sheet name="TKGD_Dieu14_06200" sheetId="26" r:id="rId8"/>
  </sheets>
  <calcPr calcId="125725"/>
</workbook>
</file>

<file path=xl/calcChain.xml><?xml version="1.0" encoding="utf-8"?>
<calcChain xmlns="http://schemas.openxmlformats.org/spreadsheetml/2006/main">
  <c r="F2" i="28"/>
  <c r="F23"/>
  <c r="E23"/>
  <c r="D23"/>
  <c r="F22"/>
  <c r="E2"/>
  <c r="E22" s="1"/>
  <c r="D2"/>
  <c r="G7" i="29"/>
  <c r="D22" i="28" l="1"/>
  <c r="G34" i="29"/>
  <c r="G33"/>
  <c r="G31"/>
  <c r="G30"/>
  <c r="G28"/>
  <c r="G27"/>
  <c r="G26"/>
  <c r="G25"/>
  <c r="G23"/>
  <c r="G19"/>
  <c r="G18"/>
  <c r="G17"/>
  <c r="G16"/>
  <c r="G9"/>
  <c r="G8"/>
</calcChain>
</file>

<file path=xl/sharedStrings.xml><?xml version="1.0" encoding="utf-8"?>
<sst xmlns="http://schemas.openxmlformats.org/spreadsheetml/2006/main" count="459" uniqueCount="360">
  <si>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</si>
  <si>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</si>
  <si>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</si>
  <si>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</si>
  <si>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</si>
  <si>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</si>
  <si>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</si>
  <si>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</si>
  <si>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</si>
  <si>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</si>
  <si>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</si>
  <si>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</si>
  <si>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</si>
  <si>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</si>
  <si>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</si>
  <si>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</si>
  <si>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</si>
  <si>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</si>
  <si>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</si>
  <si>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</si>
  <si>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</si>
  <si>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</si>
  <si>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</si>
  <si>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</si>
  <si>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</si>
  <si>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</si>
  <si>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</si>
  <si>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</si>
  <si>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</si>
  <si>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</si>
  <si>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</si>
  <si>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</si>
  <si>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</si>
  <si>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</si>
  <si>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</si>
  <si>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</si>
  <si>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</si>
  <si>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</si>
  <si>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</si>
  <si>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</si>
  <si>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</si>
  <si>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</si>
  <si>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</si>
  <si>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</si>
  <si>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</si>
  <si>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</si>
  <si>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</si>
  <si>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</si>
  <si>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</si>
  <si>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</si>
  <si>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</si>
  <si>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</si>
  <si>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</si>
  <si>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</si>
  <si>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</si>
  <si>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</si>
  <si>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</si>
  <si>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</si>
  <si>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</si>
  <si>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</si>
  <si>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</si>
  <si>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</si>
  <si>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</si>
  <si>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</si>
  <si>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</si>
  <si>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</si>
  <si>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</si>
  <si>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</si>
  <si>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</si>
  <si>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</si>
  <si>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</si>
  <si>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</si>
  <si>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</si>
  <si>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</si>
  <si>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</si>
  <si>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</si>
  <si>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</si>
  <si>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</si>
  <si>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</si>
  <si>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</si>
  <si>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</si>
  <si>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</si>
  <si>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</si>
  <si>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</si>
  <si>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</si>
  <si>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</si>
  <si>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</si>
  <si>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</si>
  <si>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</si>
  <si>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</si>
  <si>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</si>
  <si>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</si>
  <si>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</si>
  <si>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</si>
  <si>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</si>
  <si>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</si>
  <si>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</si>
  <si>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</si>
  <si>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</si>
  <si>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</si>
  <si>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</si>
  <si>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</si>
  <si>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</si>
  <si>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</si>
  <si>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</si>
  <si>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</si>
  <si>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</si>
  <si>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</si>
  <si>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</si>
  <si>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</si>
  <si>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</si>
  <si>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</si>
  <si>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</si>
  <si>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</si>
  <si>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</si>
  <si>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</si>
  <si>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</si>
  <si>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</si>
  <si>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</si>
  <si>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</si>
  <si>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</si>
  <si>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</si>
  <si>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</si>
  <si>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</si>
  <si>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</si>
  <si>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</si>
  <si>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</si>
  <si>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</si>
  <si>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</si>
  <si>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</si>
  <si>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</si>
  <si>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</si>
  <si>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</si>
  <si>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</si>
  <si>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</si>
  <si>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</si>
  <si>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</si>
  <si>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</si>
  <si>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</si>
  <si>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</si>
  <si>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</si>
  <si>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</si>
  <si>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</si>
  <si>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</si>
  <si>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</si>
  <si>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</si>
  <si>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</si>
  <si>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</si>
  <si>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</si>
  <si>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</si>
  <si>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</si>
  <si>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</si>
  <si>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</si>
  <si>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</si>
  <si>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</si>
  <si>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</si>
  <si>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</si>
  <si>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</si>
  <si>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</si>
  <si>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</si>
  <si>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</si>
  <si>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</si>
  <si>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</si>
  <si>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</si>
  <si>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</si>
  <si>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</si>
  <si>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</si>
  <si>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</si>
  <si>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</si>
  <si>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</si>
  <si>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</si>
  <si>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</si>
  <si>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</si>
  <si>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</si>
  <si>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</si>
  <si>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</si>
  <si>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</si>
  <si>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</si>
  <si>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</si>
  <si>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</si>
  <si>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</si>
  <si>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</si>
  <si>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</si>
  <si>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</si>
  <si>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</si>
  <si>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</si>
  <si>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</si>
  <si>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</si>
  <si>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</si>
  <si>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</si>
  <si>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</si>
  <si>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</si>
  <si>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</si>
  <si>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</si>
  <si>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</si>
  <si>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</si>
  <si>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</si>
  <si>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</si>
  <si>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</si>
  <si>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</si>
  <si>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</si>
  <si>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</si>
  <si>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</si>
  <si>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</si>
  <si>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</si>
  <si>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</si>
  <si>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</si>
  <si>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</si>
  <si>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</si>
  <si>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</si>
  <si>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</si>
  <si>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</si>
  <si>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</si>
  <si>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</si>
  <si>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</si>
  <si>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</si>
  <si>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</si>
  <si>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</si>
  <si>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</si>
  <si>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</si>
  <si>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</si>
  <si>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</si>
  <si>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</si>
  <si>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</si>
  <si>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</si>
  <si>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</si>
  <si>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</si>
  <si>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</si>
  <si>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</si>
  <si>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</si>
  <si>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</si>
  <si>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</si>
  <si>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</si>
  <si>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</si>
  <si>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</si>
  <si>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</si>
  <si>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</si>
  <si>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</si>
  <si>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</si>
  <si>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</si>
  <si>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</si>
  <si>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</si>
  <si>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</si>
  <si>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</si>
  <si>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</si>
  <si>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</si>
  <si>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</si>
  <si>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 xml:space="preserve">I       </t>
  </si>
  <si>
    <t xml:space="preserve">I.1     </t>
  </si>
  <si>
    <t xml:space="preserve">I.2     </t>
  </si>
  <si>
    <t xml:space="preserve">I.4     </t>
  </si>
  <si>
    <t xml:space="preserve">I.5     </t>
  </si>
  <si>
    <t xml:space="preserve">I.6     </t>
  </si>
  <si>
    <t xml:space="preserve">I.7     </t>
  </si>
  <si>
    <t xml:space="preserve">I.8     </t>
  </si>
  <si>
    <t xml:space="preserve">I.10    </t>
  </si>
  <si>
    <t xml:space="preserve">II      </t>
  </si>
  <si>
    <t xml:space="preserve">II.1    </t>
  </si>
  <si>
    <t xml:space="preserve">II.2    </t>
  </si>
  <si>
    <t xml:space="preserve">II.2.1  </t>
  </si>
  <si>
    <t xml:space="preserve">II.3    </t>
  </si>
  <si>
    <t xml:space="preserve">II.4    </t>
  </si>
  <si>
    <t xml:space="preserve">I.3     </t>
  </si>
  <si>
    <t xml:space="preserve">II.5    </t>
  </si>
  <si>
    <t xml:space="preserve">II.6    </t>
  </si>
  <si>
    <t xml:space="preserve">II.7    </t>
  </si>
  <si>
    <t xml:space="preserve">II.8    </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</si>
  <si>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</si>
  <si>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</si>
  <si>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</si>
  <si>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</si>
  <si>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</si>
  <si>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</si>
  <si>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</si>
  <si>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</si>
  <si>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</si>
  <si>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</si>
  <si>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Trái phiếu niêm yết</t>
  </si>
  <si>
    <t>22052</t>
  </si>
  <si>
    <t>Quý:</t>
  </si>
  <si>
    <t>Cổ phiếu không niêm yết</t>
  </si>
  <si>
    <t>Các loại chứng khoán khác</t>
  </si>
  <si>
    <t>Lãi tiền gửi được nhận</t>
  </si>
  <si>
    <t>Phải thu khác</t>
  </si>
  <si>
    <t>Tiền gửi không kỳ hạn</t>
  </si>
  <si>
    <t xml:space="preserve">Tiền gửi có kỳ hạn </t>
  </si>
  <si>
    <t>22203</t>
  </si>
  <si>
    <t>1. Tên công ty quản lý quỹ: Công ty cổ phần Quản lý Quỹ Kỹ Thương</t>
  </si>
  <si>
    <t>TT</t>
  </si>
  <si>
    <t>Tài sản</t>
  </si>
  <si>
    <t>I.1</t>
  </si>
  <si>
    <t xml:space="preserve">Tiền </t>
  </si>
  <si>
    <t>I.2</t>
  </si>
  <si>
    <t>I.4</t>
  </si>
  <si>
    <t xml:space="preserve">I.5 </t>
  </si>
  <si>
    <t>I.6</t>
  </si>
  <si>
    <t xml:space="preserve">I.7 </t>
  </si>
  <si>
    <t xml:space="preserve">I.8 </t>
  </si>
  <si>
    <t>I.9</t>
  </si>
  <si>
    <t>I.10</t>
  </si>
  <si>
    <t xml:space="preserve">II. </t>
  </si>
  <si>
    <t xml:space="preserve">II.1 </t>
  </si>
  <si>
    <t>chi tiết 1</t>
  </si>
  <si>
    <t>22131.1</t>
  </si>
  <si>
    <t>chi tiết 2</t>
  </si>
  <si>
    <t>22131.2</t>
  </si>
  <si>
    <t xml:space="preserve">II.2 </t>
  </si>
  <si>
    <t xml:space="preserve">II.3 </t>
  </si>
  <si>
    <t xml:space="preserve">II.4 </t>
  </si>
  <si>
    <t>Tài sản ròng của quỹ/công ty đầu tư (I.8-II.3)</t>
  </si>
  <si>
    <t>Tổng số chứng chỉ quỹ/cổ phiếu đang lưu hành</t>
  </si>
  <si>
    <t>Giá trị tài sản ròng trên một chứng chỉ quỹ/cổ phiếu</t>
  </si>
  <si>
    <t>Thu nhập bán chứng khoán</t>
  </si>
  <si>
    <t xml:space="preserve"> Phí lưu ký, giám sát trả cho NHGS</t>
  </si>
  <si>
    <t>Chi phí kiểm toán trả cho tổ chức kiểm toán;</t>
  </si>
  <si>
    <t xml:space="preserve"> Chi phí liên quan đến thực hiện các giao dịch tài sản của quỹ/công ty.</t>
  </si>
  <si>
    <t>2232.2</t>
  </si>
  <si>
    <t>Thay đổi về giá trị của các khoản đầu tư trong kỳ</t>
  </si>
  <si>
    <t>VII</t>
  </si>
  <si>
    <t>Thay đổi giá trị tài sản ròng của Quỹ/Công ty trong kỳ:</t>
  </si>
  <si>
    <t>trong đó</t>
  </si>
  <si>
    <t>2240</t>
  </si>
  <si>
    <t>Thay đổi giá trị tài sản ròng của Quỹ/Công ty do các hoạt động liên quan đến đầu tư trong kỳ</t>
  </si>
  <si>
    <t>Thay đổi giá trị tài sản ròng do việc chi trả lợi tức/cổ tức cho các nhà đầu tư/cổ đông trong kỳ</t>
  </si>
  <si>
    <t>VIII</t>
  </si>
  <si>
    <t>IX</t>
  </si>
  <si>
    <t>Loại tài sản</t>
  </si>
  <si>
    <t>Giá thị trường hoặc giá trị hợp lý tại ngày báo cáo</t>
  </si>
  <si>
    <t>Tỷ lệ %/Tổng giá trị tài sản của quỹ</t>
  </si>
  <si>
    <t xml:space="preserve">1 </t>
  </si>
  <si>
    <t xml:space="preserve">2 </t>
  </si>
  <si>
    <t>Tổng các loại cổ phiếu</t>
  </si>
  <si>
    <t xml:space="preserve">IV </t>
  </si>
  <si>
    <t>Trái phiếu</t>
  </si>
  <si>
    <t>Tổng các loại chứng khoán</t>
  </si>
  <si>
    <t xml:space="preserve">VI </t>
  </si>
  <si>
    <t xml:space="preserve">Các tài sản khác </t>
  </si>
  <si>
    <t>Lãi trái phiếu được nhận</t>
  </si>
  <si>
    <t xml:space="preserve">VII </t>
  </si>
  <si>
    <t>Công cụ chuyển nhượng...</t>
  </si>
  <si>
    <t xml:space="preserve">Tổng giá trị danh mục </t>
  </si>
  <si>
    <t>%/cùng kỳ trước</t>
  </si>
  <si>
    <t>Tổng Giám đốc</t>
  </si>
  <si>
    <t xml:space="preserve">     NPM11804        </t>
  </si>
  <si>
    <t xml:space="preserve">     VHM11802        </t>
  </si>
  <si>
    <t>1</t>
  </si>
  <si>
    <t>2</t>
  </si>
  <si>
    <t>Chi phí khác</t>
  </si>
  <si>
    <t xml:space="preserve">   Phí/Giá dịch vụ thưởng</t>
  </si>
  <si>
    <t>NLG</t>
  </si>
  <si>
    <t>VIC</t>
  </si>
  <si>
    <t>…..</t>
  </si>
  <si>
    <t>4. Ngày lập báo cáo: 03/06/2020</t>
  </si>
  <si>
    <t>Kỳ trước  30/04/2020</t>
  </si>
  <si>
    <t>Kỳ này 31/05/2020</t>
  </si>
  <si>
    <t>Kỳ trước (01/04/2020-30/04/2020)</t>
  </si>
  <si>
    <t>Kỳ này (01/05/2020-30/05/2020)</t>
  </si>
  <si>
    <t xml:space="preserve"> </t>
  </si>
  <si>
    <t xml:space="preserve">  </t>
  </si>
  <si>
    <t>Kỳ trước 30/04/2020</t>
  </si>
</sst>
</file>

<file path=xl/styles.xml><?xml version="1.0" encoding="utf-8"?>
<styleSheet xmlns="http://schemas.openxmlformats.org/spreadsheetml/2006/main">
  <numFmts count="4">
    <numFmt numFmtId="164" formatCode="_(* #,##0_);_(* \(#,##0\);_(* &quot;-&quot;_);_(@_)"/>
    <numFmt numFmtId="165" formatCode="_(* #,##0.00_);_(* \(#,##0.00\);_(* &quot;-&quot;??_);_(@_)"/>
    <numFmt numFmtId="166" formatCode="_(* #,##0_);_(* \(#,##0\);_(* &quot;-&quot;??_);_(@_)"/>
    <numFmt numFmtId="167" formatCode="0.000%"/>
  </numFmts>
  <fonts count="44">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
      <sz val="11"/>
      <name val="Times New Roman"/>
      <family val="1"/>
    </font>
    <font>
      <sz val="8.25"/>
      <name val="Microsoft Sans Serif"/>
      <family val="2"/>
    </font>
    <font>
      <sz val="8"/>
      <color rgb="FFFF0000"/>
      <name val="Tahoma"/>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165"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xf numFmtId="0" fontId="42" fillId="0" borderId="0">
      <alignment vertical="top"/>
    </xf>
  </cellStyleXfs>
  <cellXfs count="137">
    <xf numFmtId="0" fontId="0" fillId="0" borderId="0" xfId="0"/>
    <xf numFmtId="166"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6" fontId="8" fillId="0" borderId="0" xfId="1" applyNumberFormat="1" applyFont="1"/>
    <xf numFmtId="49" fontId="0" fillId="0" borderId="0" xfId="0" applyNumberFormat="1" applyFill="1"/>
    <xf numFmtId="165"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0" fontId="18" fillId="0" borderId="1" xfId="0" applyFont="1" applyBorder="1" applyAlignment="1">
      <alignment horizontal="justify" vertical="center" wrapText="1"/>
    </xf>
    <xf numFmtId="166" fontId="18" fillId="0" borderId="1" xfId="1" applyNumberFormat="1" applyFont="1" applyBorder="1" applyAlignment="1">
      <alignment horizontal="justify" vertical="center" wrapText="1"/>
    </xf>
    <xf numFmtId="166"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165" fontId="0" fillId="0" borderId="0" xfId="0" applyNumberFormat="1"/>
    <xf numFmtId="10" fontId="3" fillId="0" borderId="2" xfId="1" applyNumberFormat="1" applyFont="1" applyFill="1" applyBorder="1" applyAlignment="1" applyProtection="1">
      <alignment horizontal="right" vertical="center" wrapText="1"/>
    </xf>
    <xf numFmtId="165" fontId="33" fillId="0" borderId="0" xfId="1" applyNumberFormat="1" applyFont="1" applyFill="1"/>
    <xf numFmtId="0" fontId="19" fillId="0" borderId="1" xfId="0" applyFont="1" applyBorder="1" applyAlignment="1">
      <alignment horizontal="justify" vertical="center" wrapText="1"/>
    </xf>
    <xf numFmtId="166" fontId="4" fillId="0" borderId="1"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0" fontId="2" fillId="0" borderId="1" xfId="6" applyNumberFormat="1" applyFont="1" applyFill="1" applyBorder="1" applyAlignment="1" applyProtection="1">
      <alignment horizontal="center" vertical="center" wrapText="1"/>
    </xf>
    <xf numFmtId="165" fontId="3" fillId="0" borderId="1" xfId="1" applyFont="1" applyFill="1" applyBorder="1" applyAlignment="1" applyProtection="1">
      <alignment horizontal="left" vertical="center" wrapText="1"/>
    </xf>
    <xf numFmtId="167" fontId="3" fillId="2" borderId="2" xfId="1" applyNumberFormat="1"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6"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0" fillId="2" borderId="0" xfId="0" applyNumberFormat="1" applyFill="1"/>
    <xf numFmtId="0" fontId="41" fillId="3" borderId="0" xfId="0" applyFont="1" applyFill="1"/>
    <xf numFmtId="3" fontId="3" fillId="0" borderId="2" xfId="1" applyNumberFormat="1" applyFont="1" applyFill="1" applyBorder="1" applyAlignment="1" applyProtection="1">
      <alignment horizontal="right" vertical="center" wrapText="1"/>
    </xf>
    <xf numFmtId="166"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0" borderId="2" xfId="0" applyNumberFormat="1" applyFont="1" applyBorder="1" applyAlignment="1">
      <alignment horizontal="left" vertical="center" wrapText="1"/>
    </xf>
    <xf numFmtId="0" fontId="4" fillId="3" borderId="3" xfId="3" applyFont="1" applyFill="1" applyBorder="1" applyAlignment="1">
      <alignment horizontal="center" vertical="center" wrapText="1"/>
    </xf>
    <xf numFmtId="0" fontId="4" fillId="3" borderId="3" xfId="3" applyFont="1" applyFill="1" applyBorder="1" applyAlignment="1">
      <alignment horizontal="left" vertical="center" wrapText="1"/>
    </xf>
    <xf numFmtId="0" fontId="4" fillId="3" borderId="2" xfId="3" applyFont="1" applyFill="1" applyBorder="1" applyAlignment="1">
      <alignment horizontal="left" vertical="center" wrapText="1"/>
    </xf>
    <xf numFmtId="10" fontId="4" fillId="3" borderId="2" xfId="6" applyNumberFormat="1" applyFont="1" applyFill="1" applyBorder="1" applyAlignment="1">
      <alignment horizontal="center" vertical="center" wrapText="1"/>
    </xf>
    <xf numFmtId="0" fontId="16" fillId="0" borderId="1" xfId="0" applyFont="1" applyBorder="1" applyAlignment="1">
      <alignment horizontal="center"/>
    </xf>
    <xf numFmtId="49" fontId="38" fillId="0" borderId="3" xfId="3" applyNumberFormat="1" applyFont="1" applyBorder="1" applyAlignment="1">
      <alignment horizontal="left" vertical="center" wrapText="1"/>
    </xf>
    <xf numFmtId="49" fontId="3" fillId="0" borderId="2" xfId="3" applyNumberFormat="1" applyFont="1" applyBorder="1" applyAlignment="1">
      <alignment horizontal="left" vertical="center" wrapText="1"/>
    </xf>
    <xf numFmtId="166" fontId="3" fillId="0" borderId="2" xfId="1" applyNumberFormat="1" applyFont="1" applyBorder="1" applyAlignment="1">
      <alignment horizontal="left" vertical="center" wrapText="1"/>
    </xf>
    <xf numFmtId="10" fontId="3" fillId="0" borderId="2" xfId="6" applyNumberFormat="1" applyFont="1" applyBorder="1" applyAlignment="1">
      <alignment horizontal="right" vertical="center" wrapText="1"/>
    </xf>
    <xf numFmtId="166" fontId="0" fillId="0" borderId="0" xfId="1" applyNumberFormat="1" applyFont="1"/>
    <xf numFmtId="49" fontId="3" fillId="0" borderId="3" xfId="3" applyNumberFormat="1" applyFont="1" applyBorder="1" applyAlignment="1">
      <alignment horizontal="left" vertical="center" wrapText="1"/>
    </xf>
    <xf numFmtId="49" fontId="3" fillId="0" borderId="3" xfId="3" applyNumberFormat="1" applyFont="1" applyBorder="1" applyAlignment="1">
      <alignment horizontal="left" vertical="center" wrapText="1" indent="1"/>
    </xf>
    <xf numFmtId="0" fontId="3" fillId="0" borderId="1" xfId="0" applyFont="1" applyBorder="1" applyAlignment="1">
      <alignment horizontal="center"/>
    </xf>
    <xf numFmtId="0" fontId="33" fillId="0" borderId="0" xfId="0" applyFont="1"/>
    <xf numFmtId="166" fontId="33" fillId="0" borderId="0" xfId="1" applyNumberFormat="1" applyFont="1"/>
    <xf numFmtId="165" fontId="3" fillId="0" borderId="2" xfId="1" applyFont="1" applyBorder="1" applyAlignment="1">
      <alignment horizontal="left" vertical="center" wrapText="1"/>
    </xf>
    <xf numFmtId="0" fontId="0" fillId="0" borderId="1" xfId="0" applyBorder="1" applyAlignment="1">
      <alignment horizontal="center"/>
    </xf>
    <xf numFmtId="0" fontId="3" fillId="0" borderId="3" xfId="3" applyFont="1" applyBorder="1" applyAlignment="1">
      <alignment horizontal="right" vertical="center" wrapText="1"/>
    </xf>
    <xf numFmtId="0" fontId="3" fillId="0" borderId="2" xfId="3" applyFont="1" applyBorder="1" applyAlignment="1">
      <alignment horizontal="right" vertical="center" wrapText="1"/>
    </xf>
    <xf numFmtId="10" fontId="0" fillId="0" borderId="0" xfId="6" applyNumberFormat="1" applyFont="1" applyAlignment="1">
      <alignment horizontal="right"/>
    </xf>
    <xf numFmtId="0" fontId="38" fillId="3" borderId="1"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3" fillId="0" borderId="1" xfId="0" applyFont="1" applyBorder="1" applyAlignment="1">
      <alignment horizontal="center" wrapText="1"/>
    </xf>
    <xf numFmtId="166" fontId="38" fillId="0" borderId="2" xfId="1" applyNumberFormat="1" applyFont="1" applyBorder="1" applyAlignment="1">
      <alignment horizontal="left" vertical="center" wrapText="1"/>
    </xf>
    <xf numFmtId="0" fontId="39" fillId="0" borderId="1" xfId="0" applyFont="1" applyBorder="1" applyAlignment="1">
      <alignment horizontal="center" wrapText="1"/>
    </xf>
    <xf numFmtId="0" fontId="2" fillId="0" borderId="3" xfId="3" applyFont="1" applyBorder="1" applyAlignment="1">
      <alignment horizontal="right" vertical="center" wrapText="1"/>
    </xf>
    <xf numFmtId="0" fontId="2" fillId="0" borderId="2" xfId="3" applyFont="1" applyBorder="1" applyAlignment="1">
      <alignment horizontal="right" vertical="center" wrapText="1"/>
    </xf>
    <xf numFmtId="166" fontId="2" fillId="0" borderId="2" xfId="1" applyNumberFormat="1" applyFont="1" applyBorder="1" applyAlignment="1">
      <alignment horizontal="right" vertical="center" wrapText="1"/>
    </xf>
    <xf numFmtId="0" fontId="39" fillId="0" borderId="0" xfId="0" applyFont="1" applyAlignment="1">
      <alignment horizontal="center" wrapText="1"/>
    </xf>
    <xf numFmtId="0" fontId="38"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8" fillId="0" borderId="2" xfId="0" applyFont="1" applyBorder="1" applyAlignment="1">
      <alignment horizontal="center" vertical="center" wrapText="1"/>
    </xf>
    <xf numFmtId="166" fontId="3" fillId="0" borderId="1" xfId="1" applyNumberFormat="1" applyFont="1" applyBorder="1" applyAlignment="1">
      <alignment horizontal="right" vertical="center" wrapText="1"/>
    </xf>
    <xf numFmtId="10" fontId="10" fillId="2" borderId="1" xfId="6" applyNumberFormat="1" applyFont="1" applyFill="1" applyBorder="1" applyAlignment="1">
      <alignment horizontal="right"/>
    </xf>
    <xf numFmtId="166" fontId="38" fillId="0" borderId="1" xfId="1" applyNumberFormat="1" applyFont="1" applyBorder="1" applyAlignment="1">
      <alignment horizontal="right" vertical="center" wrapText="1"/>
    </xf>
    <xf numFmtId="10" fontId="4" fillId="3" borderId="2" xfId="6" applyNumberFormat="1" applyFont="1" applyFill="1" applyBorder="1" applyAlignment="1">
      <alignment horizontal="right" vertical="center" wrapText="1"/>
    </xf>
    <xf numFmtId="0" fontId="1" fillId="0" borderId="0" xfId="5"/>
    <xf numFmtId="2" fontId="0" fillId="0" borderId="0" xfId="1" applyNumberFormat="1" applyFont="1"/>
    <xf numFmtId="49" fontId="0" fillId="0" borderId="0" xfId="0" applyNumberFormat="1" applyAlignment="1">
      <alignment horizontal="center"/>
    </xf>
    <xf numFmtId="2" fontId="0" fillId="0" borderId="0" xfId="0" applyNumberFormat="1"/>
    <xf numFmtId="0" fontId="3" fillId="0" borderId="2" xfId="0" applyFont="1" applyBorder="1" applyAlignment="1">
      <alignment horizontal="left" vertical="center" wrapText="1" indent="1"/>
    </xf>
    <xf numFmtId="164" fontId="38" fillId="2" borderId="2" xfId="0" applyNumberFormat="1" applyFont="1" applyFill="1" applyBorder="1" applyAlignment="1" applyProtection="1">
      <alignment horizontal="left" vertical="center" wrapText="1"/>
    </xf>
    <xf numFmtId="164" fontId="38" fillId="2" borderId="2" xfId="0" applyNumberFormat="1" applyFont="1" applyFill="1" applyBorder="1" applyAlignment="1" applyProtection="1">
      <alignment horizontal="center" vertical="center" wrapText="1"/>
    </xf>
    <xf numFmtId="164" fontId="3" fillId="2" borderId="2" xfId="0" applyNumberFormat="1" applyFont="1" applyFill="1" applyBorder="1" applyAlignment="1" applyProtection="1">
      <alignment horizontal="left" vertical="center" wrapText="1"/>
    </xf>
    <xf numFmtId="164" fontId="3" fillId="2" borderId="2" xfId="0" applyNumberFormat="1" applyFont="1" applyFill="1" applyBorder="1" applyAlignment="1" applyProtection="1">
      <alignment horizontal="center" vertical="center" wrapText="1"/>
    </xf>
    <xf numFmtId="3" fontId="3" fillId="2" borderId="2" xfId="1" applyNumberFormat="1" applyFont="1" applyFill="1" applyBorder="1" applyAlignment="1" applyProtection="1">
      <alignment vertical="center" wrapText="1"/>
    </xf>
    <xf numFmtId="166" fontId="3" fillId="0" borderId="2" xfId="1" applyNumberFormat="1" applyFont="1" applyBorder="1" applyAlignment="1">
      <alignment horizontal="right" vertical="center" wrapText="1"/>
    </xf>
    <xf numFmtId="164" fontId="38" fillId="0" borderId="1" xfId="0" applyNumberFormat="1" applyFont="1" applyFill="1" applyBorder="1" applyAlignment="1" applyProtection="1">
      <alignment horizontal="right" vertical="center" wrapText="1"/>
    </xf>
    <xf numFmtId="3" fontId="0" fillId="0" borderId="0" xfId="0" applyNumberFormat="1"/>
    <xf numFmtId="165" fontId="43" fillId="0" borderId="2" xfId="1" applyFont="1" applyBorder="1" applyAlignment="1">
      <alignment horizontal="right" vertical="center" wrapText="1"/>
    </xf>
    <xf numFmtId="3" fontId="33" fillId="0" borderId="0" xfId="0" applyNumberFormat="1" applyFont="1"/>
    <xf numFmtId="4" fontId="0" fillId="0" borderId="0" xfId="0" applyNumberFormat="1"/>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6" fontId="19" fillId="3" borderId="1" xfId="1" applyNumberFormat="1" applyFont="1" applyFill="1" applyBorder="1" applyAlignment="1">
      <alignment horizontal="center" vertical="center" wrapText="1"/>
    </xf>
    <xf numFmtId="166" fontId="19" fillId="3" borderId="7" xfId="1" applyNumberFormat="1" applyFont="1" applyFill="1" applyBorder="1" applyAlignment="1">
      <alignment horizontal="center" vertical="center" wrapText="1"/>
    </xf>
    <xf numFmtId="166" fontId="19" fillId="3" borderId="9" xfId="1" applyNumberFormat="1" applyFont="1" applyFill="1" applyBorder="1" applyAlignment="1">
      <alignment horizontal="center" vertical="center" wrapText="1"/>
    </xf>
    <xf numFmtId="166"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166" fontId="4" fillId="3" borderId="4" xfId="1" applyNumberFormat="1" applyFont="1" applyFill="1" applyBorder="1" applyAlignment="1">
      <alignment horizontal="center" vertical="center" wrapText="1"/>
    </xf>
    <xf numFmtId="166" fontId="4" fillId="3" borderId="10" xfId="1" applyNumberFormat="1" applyFont="1" applyFill="1" applyBorder="1" applyAlignment="1">
      <alignment horizontal="center" vertical="center" wrapText="1"/>
    </xf>
    <xf numFmtId="166" fontId="4" fillId="3" borderId="11" xfId="1" applyNumberFormat="1" applyFont="1" applyFill="1" applyBorder="1" applyAlignment="1">
      <alignment horizontal="center" vertical="center" wrapText="1"/>
    </xf>
    <xf numFmtId="166" fontId="4" fillId="3" borderId="12" xfId="1" applyNumberFormat="1" applyFont="1" applyFill="1" applyBorder="1" applyAlignment="1">
      <alignment horizontal="center" vertical="center" wrapText="1"/>
    </xf>
    <xf numFmtId="166" fontId="4" fillId="3" borderId="3" xfId="1" applyNumberFormat="1" applyFont="1" applyFill="1" applyBorder="1" applyAlignment="1">
      <alignment horizontal="center" vertical="center" wrapText="1"/>
    </xf>
    <xf numFmtId="167" fontId="3" fillId="0" borderId="2" xfId="1" applyNumberFormat="1" applyFont="1" applyFill="1" applyBorder="1" applyAlignment="1" applyProtection="1">
      <alignment horizontal="right" vertical="center" wrapText="1"/>
    </xf>
    <xf numFmtId="3" fontId="3" fillId="0" borderId="2" xfId="1" applyNumberFormat="1" applyFont="1" applyFill="1" applyBorder="1" applyAlignment="1" applyProtection="1">
      <alignment vertical="center" wrapText="1"/>
    </xf>
  </cellXfs>
  <cellStyles count="5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3">
    <dxf>
      <font>
        <b/>
        <i val="0"/>
      </font>
    </dxf>
    <dxf>
      <font>
        <b/>
        <i val="0"/>
      </font>
    </dxf>
    <dxf>
      <font>
        <b/>
        <i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2:K32"/>
  <sheetViews>
    <sheetView topLeftCell="A10" workbookViewId="0">
      <selection activeCell="A12" sqref="A12"/>
    </sheetView>
  </sheetViews>
  <sheetFormatPr defaultColWidth="9.140625" defaultRowHeight="1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c r="C2" s="115" t="s">
        <v>244</v>
      </c>
      <c r="D2" s="115"/>
    </row>
    <row r="3" spans="1:11" ht="24" customHeight="1">
      <c r="C3" s="34"/>
      <c r="D3" s="34"/>
    </row>
    <row r="4" spans="1:11">
      <c r="C4" s="9" t="s">
        <v>214</v>
      </c>
      <c r="D4" s="6">
        <v>5</v>
      </c>
    </row>
    <row r="5" spans="1:11">
      <c r="C5" s="9" t="s">
        <v>279</v>
      </c>
      <c r="D5" s="6"/>
      <c r="J5" s="7" t="s">
        <v>231</v>
      </c>
      <c r="K5" s="7"/>
    </row>
    <row r="6" spans="1:11">
      <c r="C6" s="10" t="s">
        <v>215</v>
      </c>
      <c r="D6" s="6">
        <v>2020</v>
      </c>
      <c r="J6" s="7" t="s">
        <v>230</v>
      </c>
      <c r="K6" s="7"/>
    </row>
    <row r="7" spans="1:11">
      <c r="J7" s="7" t="s">
        <v>232</v>
      </c>
      <c r="K7" s="7"/>
    </row>
    <row r="8" spans="1:11" s="57" customFormat="1">
      <c r="A8" s="57" t="s">
        <v>287</v>
      </c>
    </row>
    <row r="9" spans="1:11" s="57" customFormat="1">
      <c r="A9" s="57" t="s">
        <v>233</v>
      </c>
      <c r="J9" s="57">
        <v>1</v>
      </c>
      <c r="K9" s="57" t="s">
        <v>96</v>
      </c>
    </row>
    <row r="10" spans="1:11" s="57" customFormat="1">
      <c r="A10" s="57" t="s">
        <v>234</v>
      </c>
      <c r="J10" s="57">
        <v>2</v>
      </c>
      <c r="K10" s="57" t="s">
        <v>100</v>
      </c>
    </row>
    <row r="11" spans="1:11" s="57" customFormat="1">
      <c r="A11" s="57" t="s">
        <v>352</v>
      </c>
      <c r="J11" s="57">
        <v>3</v>
      </c>
      <c r="K11" s="57" t="s">
        <v>98</v>
      </c>
    </row>
    <row r="12" spans="1:11" s="57" customFormat="1">
      <c r="J12" s="57">
        <v>4</v>
      </c>
      <c r="K12" s="57" t="s">
        <v>122</v>
      </c>
    </row>
    <row r="13" spans="1:11">
      <c r="J13" s="7">
        <v>5</v>
      </c>
      <c r="K13" s="8"/>
    </row>
    <row r="14" spans="1:11">
      <c r="D14" s="11" t="s">
        <v>216</v>
      </c>
      <c r="J14" s="7">
        <v>6</v>
      </c>
      <c r="K14" s="8"/>
    </row>
    <row r="15" spans="1:11">
      <c r="B15" s="12" t="s">
        <v>71</v>
      </c>
      <c r="C15" s="12" t="s">
        <v>130</v>
      </c>
      <c r="D15" s="12" t="s">
        <v>131</v>
      </c>
      <c r="J15" s="7">
        <v>7</v>
      </c>
      <c r="K15" s="8"/>
    </row>
    <row r="16" spans="1:11" ht="30">
      <c r="B16" s="13">
        <v>1</v>
      </c>
      <c r="C16" s="14" t="s">
        <v>245</v>
      </c>
      <c r="D16" s="15" t="s">
        <v>134</v>
      </c>
      <c r="J16" s="7">
        <v>8</v>
      </c>
      <c r="K16" s="8"/>
    </row>
    <row r="17" spans="1:11">
      <c r="B17" s="13">
        <v>2</v>
      </c>
      <c r="C17" s="14" t="s">
        <v>225</v>
      </c>
      <c r="D17" s="15" t="s">
        <v>135</v>
      </c>
      <c r="J17" s="7">
        <v>9</v>
      </c>
      <c r="K17" s="8"/>
    </row>
    <row r="18" spans="1:11">
      <c r="B18" s="13">
        <v>3</v>
      </c>
      <c r="C18" s="14" t="s">
        <v>226</v>
      </c>
      <c r="D18" s="15" t="s">
        <v>136</v>
      </c>
      <c r="J18" s="7">
        <v>10</v>
      </c>
      <c r="K18" s="8"/>
    </row>
    <row r="19" spans="1:11">
      <c r="B19" s="13">
        <v>4</v>
      </c>
      <c r="C19" s="14" t="s">
        <v>227</v>
      </c>
      <c r="D19" s="15" t="s">
        <v>133</v>
      </c>
      <c r="J19" s="7">
        <v>11</v>
      </c>
      <c r="K19" s="8"/>
    </row>
    <row r="20" spans="1:11">
      <c r="B20" s="13">
        <v>5</v>
      </c>
      <c r="C20" s="14" t="s">
        <v>228</v>
      </c>
      <c r="D20" s="15" t="s">
        <v>221</v>
      </c>
      <c r="J20" s="7">
        <v>12</v>
      </c>
      <c r="K20" s="8"/>
    </row>
    <row r="21" spans="1:11">
      <c r="B21" s="13">
        <v>6</v>
      </c>
      <c r="C21" s="14" t="s">
        <v>229</v>
      </c>
      <c r="D21" s="15" t="s">
        <v>137</v>
      </c>
    </row>
    <row r="22" spans="1:11" ht="30">
      <c r="B22" s="13">
        <v>7</v>
      </c>
      <c r="C22" s="14" t="s">
        <v>246</v>
      </c>
      <c r="D22" s="15" t="s">
        <v>222</v>
      </c>
    </row>
    <row r="24" spans="1:11">
      <c r="A24" s="16"/>
      <c r="B24" s="16" t="s">
        <v>223</v>
      </c>
    </row>
    <row r="25" spans="1:11">
      <c r="C25" s="11" t="s">
        <v>132</v>
      </c>
    </row>
    <row r="26" spans="1:11">
      <c r="C26" s="11" t="s">
        <v>224</v>
      </c>
    </row>
    <row r="30" spans="1:11">
      <c r="C30" s="17" t="s">
        <v>217</v>
      </c>
      <c r="D30" s="18" t="s">
        <v>342</v>
      </c>
    </row>
    <row r="31" spans="1:11">
      <c r="C31" s="18" t="s">
        <v>218</v>
      </c>
      <c r="D31" s="18" t="s">
        <v>220</v>
      </c>
    </row>
    <row r="32" spans="1:11">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1:I27"/>
  <sheetViews>
    <sheetView workbookViewId="0">
      <selection activeCell="G16" sqref="G16"/>
    </sheetView>
  </sheetViews>
  <sheetFormatPr defaultColWidth="8.7109375" defaultRowHeight="15"/>
  <cols>
    <col min="1" max="1" width="5" style="4" customWidth="1"/>
    <col min="2" max="2" width="45.140625" style="35" customWidth="1"/>
    <col min="3" max="3" width="10.85546875" style="35" customWidth="1"/>
    <col min="4" max="5" width="22" style="71" customWidth="1"/>
    <col min="6" max="6" width="22" style="81" customWidth="1"/>
    <col min="7" max="7" width="21.7109375" style="35" customWidth="1"/>
    <col min="8" max="9" width="18" style="35" bestFit="1" customWidth="1"/>
    <col min="10" max="16384" width="8.7109375" style="35"/>
  </cols>
  <sheetData>
    <row r="1" spans="1:9">
      <c r="A1" s="62" t="s">
        <v>288</v>
      </c>
      <c r="B1" s="63" t="s">
        <v>130</v>
      </c>
      <c r="C1" s="64" t="s">
        <v>91</v>
      </c>
      <c r="D1" s="59" t="s">
        <v>354</v>
      </c>
      <c r="E1" s="59" t="s">
        <v>353</v>
      </c>
      <c r="F1" s="65" t="s">
        <v>341</v>
      </c>
    </row>
    <row r="2" spans="1:9">
      <c r="A2" s="66" t="s">
        <v>96</v>
      </c>
      <c r="B2" s="67" t="s">
        <v>289</v>
      </c>
      <c r="C2" s="68" t="s">
        <v>2</v>
      </c>
      <c r="D2" s="69" t="s">
        <v>358</v>
      </c>
      <c r="E2" s="69" t="s">
        <v>358</v>
      </c>
      <c r="F2" s="70"/>
      <c r="H2" s="71"/>
      <c r="I2" s="71"/>
    </row>
    <row r="3" spans="1:9">
      <c r="A3" s="38" t="s">
        <v>290</v>
      </c>
      <c r="B3" s="72" t="s">
        <v>166</v>
      </c>
      <c r="C3" s="68" t="s">
        <v>3</v>
      </c>
      <c r="D3" s="69">
        <v>13703064455</v>
      </c>
      <c r="E3" s="69">
        <v>13771560265</v>
      </c>
      <c r="F3" s="70">
        <v>1.1413857579134266</v>
      </c>
      <c r="G3" s="111"/>
      <c r="H3" s="71"/>
      <c r="I3" s="71"/>
    </row>
    <row r="4" spans="1:9">
      <c r="A4" s="38"/>
      <c r="B4" s="73" t="s">
        <v>291</v>
      </c>
      <c r="C4" s="68" t="s">
        <v>4</v>
      </c>
      <c r="D4" s="69" t="s">
        <v>358</v>
      </c>
      <c r="E4" s="69" t="s">
        <v>358</v>
      </c>
      <c r="F4" s="70" t="s">
        <v>357</v>
      </c>
      <c r="H4" s="71"/>
      <c r="I4" s="71"/>
    </row>
    <row r="5" spans="1:9">
      <c r="A5" s="38"/>
      <c r="B5" s="73" t="s">
        <v>0</v>
      </c>
      <c r="C5" s="68" t="s">
        <v>5</v>
      </c>
      <c r="D5" s="69">
        <v>803064455</v>
      </c>
      <c r="E5" s="69">
        <v>871560265</v>
      </c>
      <c r="F5" s="70">
        <v>0.40040345033336694</v>
      </c>
      <c r="G5" s="111"/>
      <c r="H5" s="71"/>
      <c r="I5" s="71"/>
    </row>
    <row r="6" spans="1:9">
      <c r="A6" s="38"/>
      <c r="B6" s="73" t="s">
        <v>1</v>
      </c>
      <c r="C6" s="68" t="s">
        <v>6</v>
      </c>
      <c r="D6" s="69">
        <v>12900000000</v>
      </c>
      <c r="E6" s="69">
        <v>12900000000</v>
      </c>
      <c r="F6" s="70">
        <v>1.29</v>
      </c>
      <c r="G6" s="111"/>
      <c r="H6" s="71"/>
      <c r="I6" s="71"/>
    </row>
    <row r="7" spans="1:9">
      <c r="A7" s="38" t="s">
        <v>292</v>
      </c>
      <c r="B7" s="72" t="s">
        <v>160</v>
      </c>
      <c r="C7" s="68" t="s">
        <v>7</v>
      </c>
      <c r="D7" s="69">
        <v>41138472150</v>
      </c>
      <c r="E7" s="69">
        <v>39463392090</v>
      </c>
      <c r="F7" s="70">
        <v>0.83281642121276256</v>
      </c>
      <c r="G7" s="111"/>
      <c r="H7" s="71"/>
      <c r="I7" s="71"/>
    </row>
    <row r="8" spans="1:9">
      <c r="A8" s="38"/>
      <c r="B8" s="72" t="s">
        <v>97</v>
      </c>
      <c r="C8" s="68" t="s">
        <v>138</v>
      </c>
      <c r="D8" s="69">
        <v>36721098400</v>
      </c>
      <c r="E8" s="69">
        <v>35048082500</v>
      </c>
      <c r="F8" s="70">
        <v>0.84745341364315863</v>
      </c>
      <c r="G8" s="111"/>
      <c r="H8" s="71"/>
      <c r="I8" s="71"/>
    </row>
    <row r="9" spans="1:9">
      <c r="A9" s="38"/>
      <c r="B9" s="72" t="s">
        <v>277</v>
      </c>
      <c r="C9" s="68" t="s">
        <v>278</v>
      </c>
      <c r="D9" s="69">
        <v>4417373750</v>
      </c>
      <c r="E9" s="69">
        <v>4415309590</v>
      </c>
      <c r="F9" s="70">
        <v>0.72825509905244834</v>
      </c>
      <c r="G9" s="111"/>
      <c r="H9" s="71"/>
      <c r="I9" s="71"/>
    </row>
    <row r="10" spans="1:9">
      <c r="A10" s="38" t="s">
        <v>293</v>
      </c>
      <c r="B10" s="72" t="s">
        <v>161</v>
      </c>
      <c r="C10" s="68" t="s">
        <v>8</v>
      </c>
      <c r="D10" s="69"/>
      <c r="E10" s="69"/>
      <c r="F10" s="70" t="s">
        <v>357</v>
      </c>
      <c r="H10" s="71"/>
      <c r="I10" s="71"/>
    </row>
    <row r="11" spans="1:9">
      <c r="A11" s="38" t="s">
        <v>294</v>
      </c>
      <c r="B11" s="72" t="s">
        <v>276</v>
      </c>
      <c r="C11" s="68" t="s">
        <v>9</v>
      </c>
      <c r="D11" s="69">
        <v>163847259</v>
      </c>
      <c r="E11" s="69">
        <v>125806848</v>
      </c>
      <c r="F11" s="70">
        <v>1.1714804019918774</v>
      </c>
      <c r="G11" s="113"/>
      <c r="H11" s="71"/>
      <c r="I11" s="71"/>
    </row>
    <row r="12" spans="1:9" s="75" customFormat="1">
      <c r="A12" s="74" t="s">
        <v>295</v>
      </c>
      <c r="B12" s="72" t="s">
        <v>163</v>
      </c>
      <c r="C12" s="68" t="s">
        <v>139</v>
      </c>
      <c r="D12" s="69"/>
      <c r="E12" s="69"/>
      <c r="F12" s="70" t="s">
        <v>357</v>
      </c>
      <c r="G12" s="35"/>
      <c r="H12" s="71"/>
      <c r="I12" s="76"/>
    </row>
    <row r="13" spans="1:9">
      <c r="A13" s="38" t="s">
        <v>296</v>
      </c>
      <c r="B13" s="72" t="s">
        <v>158</v>
      </c>
      <c r="C13" s="68" t="s">
        <v>10</v>
      </c>
      <c r="D13" s="69"/>
      <c r="E13" s="69"/>
      <c r="F13" s="70" t="s">
        <v>357</v>
      </c>
      <c r="H13" s="71"/>
      <c r="I13" s="71"/>
    </row>
    <row r="14" spans="1:9">
      <c r="A14" s="38" t="s">
        <v>297</v>
      </c>
      <c r="B14" s="72" t="s">
        <v>159</v>
      </c>
      <c r="C14" s="68" t="s">
        <v>11</v>
      </c>
      <c r="D14" s="69">
        <v>8770497</v>
      </c>
      <c r="E14" s="69">
        <v>10040988</v>
      </c>
      <c r="F14" s="70">
        <v>0.99726795901631515</v>
      </c>
      <c r="G14" s="111"/>
      <c r="H14" s="71"/>
      <c r="I14" s="71"/>
    </row>
    <row r="15" spans="1:9">
      <c r="A15" s="38" t="s">
        <v>298</v>
      </c>
      <c r="B15" s="72" t="s">
        <v>164</v>
      </c>
      <c r="C15" s="68" t="s">
        <v>12</v>
      </c>
      <c r="D15" s="69" t="s">
        <v>358</v>
      </c>
      <c r="E15" s="69" t="s">
        <v>358</v>
      </c>
      <c r="F15" s="70" t="s">
        <v>357</v>
      </c>
      <c r="H15" s="71"/>
      <c r="I15" s="71"/>
    </row>
    <row r="16" spans="1:9">
      <c r="A16" s="38" t="s">
        <v>299</v>
      </c>
      <c r="B16" s="72" t="s">
        <v>165</v>
      </c>
      <c r="C16" s="68" t="s">
        <v>13</v>
      </c>
      <c r="D16" s="69">
        <v>55014154361</v>
      </c>
      <c r="E16" s="69">
        <v>53370800191</v>
      </c>
      <c r="F16" s="70">
        <v>0.89379639705946889</v>
      </c>
      <c r="G16" s="111"/>
      <c r="H16" s="71"/>
      <c r="I16" s="71"/>
    </row>
    <row r="17" spans="1:9">
      <c r="A17" s="66" t="s">
        <v>300</v>
      </c>
      <c r="B17" s="67" t="s">
        <v>167</v>
      </c>
      <c r="C17" s="68" t="s">
        <v>14</v>
      </c>
      <c r="D17" s="69"/>
      <c r="E17" s="69"/>
      <c r="F17" s="70" t="s">
        <v>357</v>
      </c>
      <c r="G17" s="75"/>
      <c r="H17" s="71"/>
      <c r="I17" s="71"/>
    </row>
    <row r="18" spans="1:9" s="75" customFormat="1">
      <c r="A18" s="74" t="s">
        <v>301</v>
      </c>
      <c r="B18" s="72" t="s">
        <v>168</v>
      </c>
      <c r="C18" s="68" t="s">
        <v>140</v>
      </c>
      <c r="D18" s="69"/>
      <c r="E18" s="69"/>
      <c r="F18" s="70" t="s">
        <v>357</v>
      </c>
      <c r="H18" s="71"/>
      <c r="I18" s="76"/>
    </row>
    <row r="19" spans="1:9" s="75" customFormat="1">
      <c r="A19" s="74"/>
      <c r="B19" s="72" t="s">
        <v>302</v>
      </c>
      <c r="C19" s="68" t="s">
        <v>303</v>
      </c>
      <c r="D19" s="69"/>
      <c r="E19" s="69"/>
      <c r="F19" s="70" t="s">
        <v>357</v>
      </c>
      <c r="H19" s="71"/>
      <c r="I19" s="76"/>
    </row>
    <row r="20" spans="1:9" s="75" customFormat="1">
      <c r="A20" s="74"/>
      <c r="B20" s="72" t="s">
        <v>304</v>
      </c>
      <c r="C20" s="68" t="s">
        <v>305</v>
      </c>
      <c r="D20" s="69"/>
      <c r="E20" s="69"/>
      <c r="F20" s="70" t="s">
        <v>357</v>
      </c>
      <c r="G20" s="35"/>
      <c r="H20" s="71"/>
      <c r="I20" s="76"/>
    </row>
    <row r="21" spans="1:9">
      <c r="A21" s="38" t="s">
        <v>306</v>
      </c>
      <c r="B21" s="72" t="s">
        <v>169</v>
      </c>
      <c r="C21" s="68" t="s">
        <v>15</v>
      </c>
      <c r="D21" s="69"/>
      <c r="E21" s="69"/>
      <c r="F21" s="70" t="s">
        <v>357</v>
      </c>
      <c r="H21" s="71"/>
      <c r="I21" s="71"/>
    </row>
    <row r="22" spans="1:9">
      <c r="A22" s="38" t="s">
        <v>307</v>
      </c>
      <c r="B22" s="72" t="s">
        <v>170</v>
      </c>
      <c r="C22" s="68" t="s">
        <v>16</v>
      </c>
      <c r="D22" s="69">
        <v>596936641</v>
      </c>
      <c r="E22" s="69">
        <v>612358298</v>
      </c>
      <c r="F22" s="70">
        <v>2.5935243823337513</v>
      </c>
      <c r="G22" s="111"/>
      <c r="H22" s="71"/>
      <c r="I22" s="71"/>
    </row>
    <row r="23" spans="1:9">
      <c r="A23" s="38" t="s">
        <v>308</v>
      </c>
      <c r="B23" s="72" t="s">
        <v>171</v>
      </c>
      <c r="C23" s="68" t="s">
        <v>17</v>
      </c>
      <c r="D23" s="69">
        <v>596936641</v>
      </c>
      <c r="E23" s="69">
        <v>612358298</v>
      </c>
      <c r="F23" s="70">
        <v>2.5935243823337513</v>
      </c>
      <c r="G23" s="111"/>
      <c r="H23" s="71"/>
      <c r="I23" s="71"/>
    </row>
    <row r="24" spans="1:9">
      <c r="A24" s="38"/>
      <c r="B24" s="72" t="s">
        <v>309</v>
      </c>
      <c r="C24" s="68" t="s">
        <v>18</v>
      </c>
      <c r="D24" s="69">
        <v>54417217720</v>
      </c>
      <c r="E24" s="69">
        <v>52758441893</v>
      </c>
      <c r="F24" s="70">
        <v>0.88741657552165565</v>
      </c>
      <c r="G24" s="111"/>
      <c r="H24" s="71"/>
      <c r="I24" s="71"/>
    </row>
    <row r="25" spans="1:9">
      <c r="A25" s="38"/>
      <c r="B25" s="72" t="s">
        <v>310</v>
      </c>
      <c r="C25" s="68" t="s">
        <v>19</v>
      </c>
      <c r="D25" s="109">
        <v>5000000</v>
      </c>
      <c r="E25" s="109">
        <v>5000000</v>
      </c>
      <c r="F25" s="70">
        <v>1</v>
      </c>
      <c r="G25" s="111"/>
      <c r="H25" s="71"/>
    </row>
    <row r="26" spans="1:9">
      <c r="A26" s="38"/>
      <c r="B26" s="72" t="s">
        <v>311</v>
      </c>
      <c r="C26" s="68" t="s">
        <v>20</v>
      </c>
      <c r="D26" s="112">
        <v>10883.44</v>
      </c>
      <c r="E26" s="112">
        <v>10551.68</v>
      </c>
      <c r="F26" s="70">
        <v>0.88741685135084447</v>
      </c>
      <c r="G26" s="114"/>
      <c r="H26" s="71"/>
    </row>
    <row r="27" spans="1:9">
      <c r="A27" s="78"/>
      <c r="B27" s="79"/>
      <c r="C27" s="80"/>
      <c r="D27" s="80"/>
      <c r="E27" s="80"/>
      <c r="F27" s="80"/>
      <c r="G27" s="1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F35"/>
  <sheetViews>
    <sheetView workbookViewId="0">
      <selection activeCell="G16" sqref="G16"/>
    </sheetView>
  </sheetViews>
  <sheetFormatPr defaultColWidth="8.7109375" defaultRowHeight="15"/>
  <cols>
    <col min="1" max="1" width="8.7109375" style="90"/>
    <col min="2" max="2" width="43.42578125" style="35" customWidth="1"/>
    <col min="3" max="3" width="8.7109375" style="35"/>
    <col min="4" max="6" width="19.42578125" style="71" customWidth="1"/>
    <col min="7" max="16384" width="8.7109375" style="35"/>
  </cols>
  <sheetData>
    <row r="1" spans="1:6" ht="21">
      <c r="A1" s="82" t="s">
        <v>288</v>
      </c>
      <c r="B1" s="62" t="s">
        <v>92</v>
      </c>
      <c r="C1" s="83" t="s">
        <v>91</v>
      </c>
      <c r="D1" s="59" t="s">
        <v>356</v>
      </c>
      <c r="E1" s="59" t="s">
        <v>355</v>
      </c>
      <c r="F1" s="59" t="s">
        <v>93</v>
      </c>
    </row>
    <row r="2" spans="1:6">
      <c r="A2" s="84" t="s">
        <v>96</v>
      </c>
      <c r="B2" s="67" t="s">
        <v>172</v>
      </c>
      <c r="C2" s="68" t="s">
        <v>21</v>
      </c>
      <c r="D2" s="85">
        <f>SUM(D3:D8)</f>
        <v>88784357</v>
      </c>
      <c r="E2" s="85">
        <f>SUM(E3:E8)</f>
        <v>90948957</v>
      </c>
      <c r="F2" s="85">
        <f>SUM(F3:F8)</f>
        <v>482164476</v>
      </c>
    </row>
    <row r="3" spans="1:6" s="75" customFormat="1">
      <c r="A3" s="84">
        <v>1</v>
      </c>
      <c r="B3" s="72" t="s">
        <v>173</v>
      </c>
      <c r="C3" s="68" t="s">
        <v>141</v>
      </c>
      <c r="D3" s="69" t="s">
        <v>358</v>
      </c>
      <c r="E3" s="69" t="s">
        <v>358</v>
      </c>
      <c r="F3" s="69" t="s">
        <v>358</v>
      </c>
    </row>
    <row r="4" spans="1:6" s="75" customFormat="1">
      <c r="A4" s="84">
        <v>2</v>
      </c>
      <c r="B4" s="72" t="s">
        <v>174</v>
      </c>
      <c r="C4" s="68" t="s">
        <v>142</v>
      </c>
      <c r="D4" s="69" t="s">
        <v>358</v>
      </c>
      <c r="E4" s="69" t="s">
        <v>358</v>
      </c>
      <c r="F4" s="69" t="s">
        <v>358</v>
      </c>
    </row>
    <row r="5" spans="1:6" s="75" customFormat="1">
      <c r="A5" s="84">
        <v>3</v>
      </c>
      <c r="B5" s="72" t="s">
        <v>312</v>
      </c>
      <c r="C5" s="68" t="s">
        <v>286</v>
      </c>
      <c r="D5" s="69" t="s">
        <v>358</v>
      </c>
      <c r="E5" s="69">
        <v>80556</v>
      </c>
      <c r="F5" s="69">
        <v>80556</v>
      </c>
    </row>
    <row r="6" spans="1:6">
      <c r="A6" s="84">
        <v>4</v>
      </c>
      <c r="B6" s="72" t="s">
        <v>161</v>
      </c>
      <c r="C6" s="68" t="s">
        <v>22</v>
      </c>
      <c r="D6" s="69">
        <v>38261644</v>
      </c>
      <c r="E6" s="69">
        <v>50353779</v>
      </c>
      <c r="F6" s="69">
        <v>265004826</v>
      </c>
    </row>
    <row r="7" spans="1:6">
      <c r="A7" s="84">
        <v>5</v>
      </c>
      <c r="B7" s="72" t="s">
        <v>162</v>
      </c>
      <c r="C7" s="68" t="s">
        <v>23</v>
      </c>
      <c r="D7" s="69">
        <v>50522713</v>
      </c>
      <c r="E7" s="69">
        <v>40514622</v>
      </c>
      <c r="F7" s="69">
        <v>217079094</v>
      </c>
    </row>
    <row r="8" spans="1:6">
      <c r="A8" s="84">
        <v>6</v>
      </c>
      <c r="B8" s="72" t="s">
        <v>175</v>
      </c>
      <c r="C8" s="68" t="s">
        <v>24</v>
      </c>
      <c r="D8" s="69" t="s">
        <v>358</v>
      </c>
      <c r="E8" s="69" t="s">
        <v>358</v>
      </c>
      <c r="F8" s="69" t="s">
        <v>358</v>
      </c>
    </row>
    <row r="9" spans="1:6">
      <c r="A9" s="84" t="s">
        <v>100</v>
      </c>
      <c r="B9" s="67" t="s">
        <v>176</v>
      </c>
      <c r="C9" s="68" t="s">
        <v>25</v>
      </c>
      <c r="D9" s="85">
        <v>105088590</v>
      </c>
      <c r="E9" s="85">
        <v>100612591</v>
      </c>
      <c r="F9" s="85">
        <v>526747272</v>
      </c>
    </row>
    <row r="10" spans="1:6">
      <c r="A10" s="84">
        <v>1</v>
      </c>
      <c r="B10" s="72" t="s">
        <v>177</v>
      </c>
      <c r="C10" s="68" t="s">
        <v>26</v>
      </c>
      <c r="D10" s="69">
        <v>69130373</v>
      </c>
      <c r="E10" s="69">
        <v>64866655</v>
      </c>
      <c r="F10" s="69">
        <v>346624999</v>
      </c>
    </row>
    <row r="11" spans="1:6">
      <c r="A11" s="84">
        <v>2</v>
      </c>
      <c r="B11" s="72" t="s">
        <v>313</v>
      </c>
      <c r="C11" s="68" t="s">
        <v>27</v>
      </c>
      <c r="D11" s="69">
        <v>10679904</v>
      </c>
      <c r="E11" s="69">
        <v>10636840</v>
      </c>
      <c r="F11" s="69">
        <v>53463844</v>
      </c>
    </row>
    <row r="12" spans="1:6" ht="31.5">
      <c r="A12" s="84">
        <v>3</v>
      </c>
      <c r="B12" s="72" t="s">
        <v>178</v>
      </c>
      <c r="C12" s="68" t="s">
        <v>28</v>
      </c>
      <c r="D12" s="69">
        <v>16500000</v>
      </c>
      <c r="E12" s="69">
        <v>16500000</v>
      </c>
      <c r="F12" s="69">
        <v>82500000</v>
      </c>
    </row>
    <row r="13" spans="1:6" s="75" customFormat="1">
      <c r="A13" s="84">
        <v>4</v>
      </c>
      <c r="B13" s="72" t="s">
        <v>179</v>
      </c>
      <c r="C13" s="68" t="s">
        <v>143</v>
      </c>
      <c r="D13" s="69" t="s">
        <v>358</v>
      </c>
      <c r="E13" s="69" t="s">
        <v>358</v>
      </c>
      <c r="F13" s="69" t="s">
        <v>358</v>
      </c>
    </row>
    <row r="14" spans="1:6" s="75" customFormat="1">
      <c r="A14" s="84">
        <v>5</v>
      </c>
      <c r="B14" s="72" t="s">
        <v>180</v>
      </c>
      <c r="C14" s="68" t="s">
        <v>144</v>
      </c>
      <c r="D14" s="69" t="s">
        <v>358</v>
      </c>
      <c r="E14" s="69" t="s">
        <v>358</v>
      </c>
      <c r="F14" s="69" t="s">
        <v>358</v>
      </c>
    </row>
    <row r="15" spans="1:6">
      <c r="A15" s="84">
        <v>6</v>
      </c>
      <c r="B15" s="72" t="s">
        <v>314</v>
      </c>
      <c r="C15" s="68" t="s">
        <v>29</v>
      </c>
      <c r="D15" s="69">
        <v>7453552</v>
      </c>
      <c r="E15" s="69">
        <v>7213114</v>
      </c>
      <c r="F15" s="69">
        <v>36546446</v>
      </c>
    </row>
    <row r="16" spans="1:6" ht="31.5">
      <c r="A16" s="84">
        <v>7</v>
      </c>
      <c r="B16" s="72" t="s">
        <v>181</v>
      </c>
      <c r="C16" s="68" t="s">
        <v>30</v>
      </c>
      <c r="D16" s="69" t="s">
        <v>358</v>
      </c>
      <c r="E16" s="69" t="s">
        <v>358</v>
      </c>
      <c r="F16" s="69" t="s">
        <v>358</v>
      </c>
    </row>
    <row r="17" spans="1:6" ht="52.5">
      <c r="A17" s="84">
        <v>8</v>
      </c>
      <c r="B17" s="72" t="s">
        <v>182</v>
      </c>
      <c r="C17" s="68" t="s">
        <v>31</v>
      </c>
      <c r="D17" s="69" t="s">
        <v>358</v>
      </c>
      <c r="E17" s="69" t="s">
        <v>358</v>
      </c>
      <c r="F17" s="69" t="s">
        <v>358</v>
      </c>
    </row>
    <row r="18" spans="1:6" ht="21">
      <c r="A18" s="84">
        <v>9</v>
      </c>
      <c r="B18" s="72" t="s">
        <v>315</v>
      </c>
      <c r="C18" s="68" t="s">
        <v>32</v>
      </c>
      <c r="D18" s="69" t="s">
        <v>358</v>
      </c>
      <c r="E18" s="69" t="s">
        <v>358</v>
      </c>
      <c r="F18" s="69" t="s">
        <v>358</v>
      </c>
    </row>
    <row r="19" spans="1:6">
      <c r="A19" s="84">
        <v>10</v>
      </c>
      <c r="B19" s="72" t="s">
        <v>183</v>
      </c>
      <c r="C19" s="68" t="s">
        <v>33</v>
      </c>
      <c r="D19" s="69">
        <v>1324761</v>
      </c>
      <c r="E19" s="69">
        <v>1395982</v>
      </c>
      <c r="F19" s="69">
        <v>7611983</v>
      </c>
    </row>
    <row r="20" spans="1:6">
      <c r="A20" s="84"/>
      <c r="B20" s="72" t="s">
        <v>348</v>
      </c>
      <c r="C20" s="68" t="s">
        <v>184</v>
      </c>
      <c r="D20" s="69" t="s">
        <v>358</v>
      </c>
      <c r="E20" s="69" t="s">
        <v>358</v>
      </c>
      <c r="F20" s="69" t="s">
        <v>358</v>
      </c>
    </row>
    <row r="21" spans="1:6">
      <c r="A21" s="84"/>
      <c r="B21" s="73" t="s">
        <v>347</v>
      </c>
      <c r="C21" s="68" t="s">
        <v>316</v>
      </c>
      <c r="D21" s="69">
        <v>1324761</v>
      </c>
      <c r="E21" s="69">
        <v>1395982</v>
      </c>
      <c r="F21" s="69">
        <v>7611983</v>
      </c>
    </row>
    <row r="22" spans="1:6">
      <c r="A22" s="84" t="s">
        <v>98</v>
      </c>
      <c r="B22" s="67" t="s">
        <v>185</v>
      </c>
      <c r="C22" s="68" t="s">
        <v>34</v>
      </c>
      <c r="D22" s="104">
        <f>D2-D9</f>
        <v>-16304233</v>
      </c>
      <c r="E22" s="104">
        <f>E2-E9</f>
        <v>-9663634</v>
      </c>
      <c r="F22" s="104">
        <f>F2-F9</f>
        <v>-44582796</v>
      </c>
    </row>
    <row r="23" spans="1:6">
      <c r="A23" s="84" t="s">
        <v>122</v>
      </c>
      <c r="B23" s="67" t="s">
        <v>186</v>
      </c>
      <c r="C23" s="68" t="s">
        <v>35</v>
      </c>
      <c r="D23" s="104">
        <f>D24+D25</f>
        <v>1675080060</v>
      </c>
      <c r="E23" s="104">
        <f>E24+E25</f>
        <v>3429773324</v>
      </c>
      <c r="F23" s="104">
        <f>F24+F25</f>
        <v>-6845316916</v>
      </c>
    </row>
    <row r="24" spans="1:6">
      <c r="A24" s="84">
        <v>1</v>
      </c>
      <c r="B24" s="72" t="s">
        <v>187</v>
      </c>
      <c r="C24" s="68" t="s">
        <v>36</v>
      </c>
      <c r="D24" s="106"/>
      <c r="E24" s="106"/>
      <c r="F24" s="107"/>
    </row>
    <row r="25" spans="1:6">
      <c r="A25" s="84">
        <v>2</v>
      </c>
      <c r="B25" s="72" t="s">
        <v>317</v>
      </c>
      <c r="C25" s="68" t="s">
        <v>37</v>
      </c>
      <c r="D25" s="106">
        <v>1675080060</v>
      </c>
      <c r="E25" s="106">
        <v>3429773324</v>
      </c>
      <c r="F25" s="107">
        <v>-6845316916</v>
      </c>
    </row>
    <row r="26" spans="1:6" ht="21">
      <c r="A26" s="84" t="s">
        <v>101</v>
      </c>
      <c r="B26" s="67" t="s">
        <v>188</v>
      </c>
      <c r="C26" s="68" t="s">
        <v>38</v>
      </c>
      <c r="D26" s="104">
        <v>1658775827</v>
      </c>
      <c r="E26" s="104">
        <v>3420109690</v>
      </c>
      <c r="F26" s="105">
        <v>-6889899712</v>
      </c>
    </row>
    <row r="27" spans="1:6">
      <c r="A27" s="84" t="s">
        <v>123</v>
      </c>
      <c r="B27" s="67" t="s">
        <v>189</v>
      </c>
      <c r="C27" s="68" t="s">
        <v>39</v>
      </c>
      <c r="D27" s="104">
        <v>52758441893</v>
      </c>
      <c r="E27" s="104">
        <v>49338332203</v>
      </c>
      <c r="F27" s="105">
        <v>61307117432</v>
      </c>
    </row>
    <row r="28" spans="1:6" ht="21">
      <c r="A28" s="84" t="s">
        <v>318</v>
      </c>
      <c r="B28" s="67" t="s">
        <v>319</v>
      </c>
      <c r="C28" s="68" t="s">
        <v>40</v>
      </c>
      <c r="D28" s="104">
        <v>1658775827</v>
      </c>
      <c r="E28" s="104">
        <v>3420109690</v>
      </c>
      <c r="F28" s="105">
        <v>-6889899712</v>
      </c>
    </row>
    <row r="29" spans="1:6">
      <c r="A29" s="84"/>
      <c r="B29" s="72" t="s">
        <v>320</v>
      </c>
      <c r="C29" s="68" t="s">
        <v>321</v>
      </c>
      <c r="D29" s="106" t="s">
        <v>358</v>
      </c>
      <c r="E29" s="106" t="s">
        <v>358</v>
      </c>
      <c r="F29" s="105" t="s">
        <v>358</v>
      </c>
    </row>
    <row r="30" spans="1:6" ht="21">
      <c r="A30" s="84">
        <v>1</v>
      </c>
      <c r="B30" s="72" t="s">
        <v>322</v>
      </c>
      <c r="C30" s="68" t="s">
        <v>41</v>
      </c>
      <c r="D30" s="106">
        <v>1658775827</v>
      </c>
      <c r="E30" s="106">
        <v>3420109690</v>
      </c>
      <c r="F30" s="107">
        <v>-6889899712</v>
      </c>
    </row>
    <row r="31" spans="1:6" ht="21">
      <c r="A31" s="84">
        <v>2</v>
      </c>
      <c r="B31" s="72" t="s">
        <v>323</v>
      </c>
      <c r="C31" s="68" t="s">
        <v>42</v>
      </c>
      <c r="D31" s="106" t="s">
        <v>358</v>
      </c>
      <c r="E31" s="106" t="s">
        <v>358</v>
      </c>
      <c r="F31" s="105" t="s">
        <v>358</v>
      </c>
    </row>
    <row r="32" spans="1:6">
      <c r="A32" s="84" t="s">
        <v>324</v>
      </c>
      <c r="B32" s="67" t="s">
        <v>190</v>
      </c>
      <c r="C32" s="68" t="s">
        <v>43</v>
      </c>
      <c r="D32" s="104">
        <v>54417217720</v>
      </c>
      <c r="E32" s="104">
        <v>52758441893</v>
      </c>
      <c r="F32" s="105">
        <v>54417217720</v>
      </c>
    </row>
    <row r="33" spans="1:6">
      <c r="A33" s="84" t="s">
        <v>325</v>
      </c>
      <c r="B33" s="72" t="s">
        <v>44</v>
      </c>
      <c r="C33" s="68" t="s">
        <v>45</v>
      </c>
      <c r="D33" s="69"/>
      <c r="E33" s="69"/>
      <c r="F33" s="69"/>
    </row>
    <row r="34" spans="1:6" ht="21">
      <c r="A34" s="84"/>
      <c r="B34" s="72" t="s">
        <v>46</v>
      </c>
      <c r="C34" s="68" t="s">
        <v>47</v>
      </c>
      <c r="D34" s="69"/>
      <c r="E34" s="69"/>
      <c r="F34" s="69"/>
    </row>
    <row r="35" spans="1:6">
      <c r="A35" s="86"/>
      <c r="B35" s="87"/>
      <c r="C35" s="88"/>
      <c r="D35" s="89"/>
      <c r="E35" s="89"/>
      <c r="F35" s="89"/>
    </row>
  </sheetData>
  <conditionalFormatting sqref="D22:F32">
    <cfRule type="expression" dxfId="2" priority="1" stopIfTrue="1">
      <formula>#REF!=1</formula>
    </cfRule>
  </conditionalFormatting>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dimension ref="A1:G101"/>
  <sheetViews>
    <sheetView workbookViewId="0">
      <selection activeCell="E23" sqref="E23"/>
    </sheetView>
  </sheetViews>
  <sheetFormatPr defaultColWidth="8.7109375" defaultRowHeight="15"/>
  <cols>
    <col min="1" max="1" width="6.140625" style="4" customWidth="1"/>
    <col min="2" max="2" width="23.28515625" style="35" customWidth="1"/>
    <col min="3" max="3" width="8" style="35" customWidth="1"/>
    <col min="4" max="4" width="13.42578125" style="35" customWidth="1"/>
    <col min="5" max="5" width="22.85546875" style="35" customWidth="1"/>
    <col min="6" max="7" width="19.42578125" style="35" customWidth="1"/>
    <col min="8" max="16384" width="8.7109375" style="35"/>
  </cols>
  <sheetData>
    <row r="1" spans="1:7" ht="27" customHeight="1">
      <c r="A1" s="91" t="s">
        <v>288</v>
      </c>
      <c r="B1" s="91" t="s">
        <v>326</v>
      </c>
      <c r="C1" s="91" t="s">
        <v>91</v>
      </c>
      <c r="D1" s="91" t="s">
        <v>94</v>
      </c>
      <c r="E1" s="91" t="s">
        <v>327</v>
      </c>
      <c r="F1" s="91" t="s">
        <v>95</v>
      </c>
      <c r="G1" s="91" t="s">
        <v>328</v>
      </c>
    </row>
    <row r="2" spans="1:7" s="75" customFormat="1">
      <c r="A2" s="92" t="s">
        <v>96</v>
      </c>
      <c r="B2" s="92" t="s">
        <v>99</v>
      </c>
      <c r="C2" s="93">
        <v>22451</v>
      </c>
      <c r="D2" s="92"/>
      <c r="E2" s="92"/>
      <c r="F2" s="92"/>
      <c r="G2" s="92"/>
    </row>
    <row r="3" spans="1:7" s="75" customFormat="1">
      <c r="A3" s="92">
        <v>1</v>
      </c>
      <c r="B3" s="93" t="s">
        <v>351</v>
      </c>
      <c r="C3" s="93">
        <v>22451.1</v>
      </c>
      <c r="D3" s="92"/>
      <c r="E3" s="92"/>
      <c r="F3" s="92"/>
      <c r="G3" s="92"/>
    </row>
    <row r="4" spans="1:7" s="75" customFormat="1">
      <c r="A4" s="92">
        <v>2</v>
      </c>
      <c r="B4" s="93" t="s">
        <v>351</v>
      </c>
      <c r="C4" s="93">
        <v>22451.200000000001</v>
      </c>
      <c r="D4" s="92"/>
      <c r="E4" s="92"/>
      <c r="F4" s="92"/>
      <c r="G4" s="92"/>
    </row>
    <row r="5" spans="1:7" s="75" customFormat="1">
      <c r="A5" s="94"/>
      <c r="B5" s="93" t="s">
        <v>72</v>
      </c>
      <c r="C5" s="93">
        <v>22452</v>
      </c>
      <c r="D5" s="94"/>
      <c r="E5" s="94"/>
      <c r="F5" s="94"/>
      <c r="G5" s="94"/>
    </row>
    <row r="6" spans="1:7">
      <c r="A6" s="92" t="s">
        <v>100</v>
      </c>
      <c r="B6" s="93" t="s">
        <v>97</v>
      </c>
      <c r="C6" s="93">
        <v>2246</v>
      </c>
      <c r="D6" s="93"/>
      <c r="E6" s="93"/>
      <c r="F6" s="93"/>
      <c r="G6" s="70"/>
    </row>
    <row r="7" spans="1:7">
      <c r="A7" s="92">
        <v>1</v>
      </c>
      <c r="B7" s="93" t="s">
        <v>349</v>
      </c>
      <c r="C7" s="93">
        <v>2246.1</v>
      </c>
      <c r="D7" s="95">
        <v>495737</v>
      </c>
      <c r="E7" s="95">
        <v>23200</v>
      </c>
      <c r="F7" s="95">
        <v>11501098400</v>
      </c>
      <c r="G7" s="96">
        <f>F7/$F$34</f>
        <v>0.20905707873887136</v>
      </c>
    </row>
    <row r="8" spans="1:7">
      <c r="A8" s="92">
        <v>2</v>
      </c>
      <c r="B8" s="93" t="s">
        <v>350</v>
      </c>
      <c r="C8" s="93">
        <v>2246.1999999999998</v>
      </c>
      <c r="D8" s="95">
        <v>260000</v>
      </c>
      <c r="E8" s="95">
        <v>97000</v>
      </c>
      <c r="F8" s="95">
        <v>25220000000</v>
      </c>
      <c r="G8" s="96">
        <f t="shared" ref="G8:G34" si="0">F8/$F$34</f>
        <v>0.45842747730897909</v>
      </c>
    </row>
    <row r="9" spans="1:7">
      <c r="A9" s="92"/>
      <c r="B9" s="93" t="s">
        <v>72</v>
      </c>
      <c r="C9" s="93">
        <v>2247</v>
      </c>
      <c r="D9" s="97">
        <v>755737</v>
      </c>
      <c r="E9" s="97"/>
      <c r="F9" s="97">
        <v>36721098400</v>
      </c>
      <c r="G9" s="96">
        <f t="shared" si="0"/>
        <v>0.6674845560478504</v>
      </c>
    </row>
    <row r="10" spans="1:7">
      <c r="A10" s="92" t="s">
        <v>98</v>
      </c>
      <c r="B10" s="93" t="s">
        <v>280</v>
      </c>
      <c r="C10" s="93">
        <v>2248</v>
      </c>
      <c r="D10" s="69"/>
      <c r="E10" s="69"/>
      <c r="F10" s="69"/>
      <c r="G10" s="96"/>
    </row>
    <row r="11" spans="1:7">
      <c r="A11" s="92" t="s">
        <v>329</v>
      </c>
      <c r="B11" s="93" t="s">
        <v>351</v>
      </c>
      <c r="C11" s="93">
        <v>2248.1</v>
      </c>
      <c r="D11" s="69"/>
      <c r="E11" s="69"/>
      <c r="F11" s="69"/>
      <c r="G11" s="96"/>
    </row>
    <row r="12" spans="1:7">
      <c r="A12" s="92" t="s">
        <v>330</v>
      </c>
      <c r="B12" s="93" t="s">
        <v>351</v>
      </c>
      <c r="C12" s="93">
        <v>2248.1999999999998</v>
      </c>
      <c r="D12" s="69"/>
      <c r="E12" s="69"/>
      <c r="F12" s="69"/>
      <c r="G12" s="96"/>
    </row>
    <row r="13" spans="1:7">
      <c r="A13" s="92"/>
      <c r="B13" s="93" t="s">
        <v>72</v>
      </c>
      <c r="C13" s="93">
        <v>2249</v>
      </c>
      <c r="D13" s="69"/>
      <c r="E13" s="69"/>
      <c r="F13" s="69"/>
      <c r="G13" s="96"/>
    </row>
    <row r="14" spans="1:7">
      <c r="A14" s="92"/>
      <c r="B14" s="93" t="s">
        <v>331</v>
      </c>
      <c r="C14" s="93">
        <v>2250</v>
      </c>
      <c r="D14" s="69"/>
      <c r="E14" s="69"/>
      <c r="F14" s="69"/>
      <c r="G14" s="96"/>
    </row>
    <row r="15" spans="1:7">
      <c r="A15" s="92" t="s">
        <v>332</v>
      </c>
      <c r="B15" s="93" t="s">
        <v>333</v>
      </c>
      <c r="C15" s="93">
        <v>2251</v>
      </c>
      <c r="D15" s="69"/>
      <c r="E15" s="69"/>
      <c r="F15" s="69"/>
      <c r="G15" s="96"/>
    </row>
    <row r="16" spans="1:7">
      <c r="A16" s="92" t="s">
        <v>329</v>
      </c>
      <c r="B16" s="103" t="s">
        <v>343</v>
      </c>
      <c r="C16" s="93">
        <v>2251.1</v>
      </c>
      <c r="D16" s="69">
        <v>19000</v>
      </c>
      <c r="E16" s="77">
        <v>100000</v>
      </c>
      <c r="F16" s="69">
        <v>1900000000</v>
      </c>
      <c r="G16" s="96">
        <f t="shared" si="0"/>
        <v>3.4536566490367182E-2</v>
      </c>
    </row>
    <row r="17" spans="1:7">
      <c r="A17" s="92">
        <v>2</v>
      </c>
      <c r="B17" s="103" t="s">
        <v>344</v>
      </c>
      <c r="C17" s="93">
        <v>2251.1999999999998</v>
      </c>
      <c r="D17" s="69">
        <v>25000</v>
      </c>
      <c r="E17" s="77">
        <v>100694.95</v>
      </c>
      <c r="F17" s="69">
        <v>2517373750</v>
      </c>
      <c r="G17" s="96">
        <f t="shared" si="0"/>
        <v>4.5758655735778926E-2</v>
      </c>
    </row>
    <row r="18" spans="1:7">
      <c r="A18" s="92">
        <v>3</v>
      </c>
      <c r="B18" s="103"/>
      <c r="C18" s="93">
        <v>2251.3000000000002</v>
      </c>
      <c r="D18" s="69"/>
      <c r="E18" s="77"/>
      <c r="F18" s="69"/>
      <c r="G18" s="96">
        <f t="shared" si="0"/>
        <v>0</v>
      </c>
    </row>
    <row r="19" spans="1:7">
      <c r="A19" s="92"/>
      <c r="B19" s="93" t="s">
        <v>72</v>
      </c>
      <c r="C19" s="93">
        <v>2252</v>
      </c>
      <c r="D19" s="85">
        <v>44000</v>
      </c>
      <c r="E19" s="85"/>
      <c r="F19" s="85">
        <v>4417373750</v>
      </c>
      <c r="G19" s="96">
        <f t="shared" si="0"/>
        <v>8.0295222226146101E-2</v>
      </c>
    </row>
    <row r="20" spans="1:7">
      <c r="A20" s="92" t="s">
        <v>101</v>
      </c>
      <c r="B20" s="93" t="s">
        <v>281</v>
      </c>
      <c r="C20" s="93">
        <v>2253</v>
      </c>
      <c r="D20" s="69"/>
      <c r="E20" s="69"/>
      <c r="F20" s="69"/>
      <c r="G20" s="96"/>
    </row>
    <row r="21" spans="1:7">
      <c r="A21" s="92" t="s">
        <v>329</v>
      </c>
      <c r="B21" s="93" t="s">
        <v>351</v>
      </c>
      <c r="C21" s="93">
        <v>2253.1</v>
      </c>
      <c r="D21" s="69"/>
      <c r="E21" s="69"/>
      <c r="F21" s="69"/>
      <c r="G21" s="96"/>
    </row>
    <row r="22" spans="1:7">
      <c r="A22" s="92"/>
      <c r="B22" s="93" t="s">
        <v>72</v>
      </c>
      <c r="C22" s="93">
        <v>2254</v>
      </c>
      <c r="D22" s="69"/>
      <c r="E22" s="69"/>
      <c r="F22" s="69"/>
      <c r="G22" s="96"/>
    </row>
    <row r="23" spans="1:7">
      <c r="A23" s="92"/>
      <c r="B23" s="93" t="s">
        <v>334</v>
      </c>
      <c r="C23" s="93">
        <v>2255</v>
      </c>
      <c r="D23" s="85">
        <v>799737</v>
      </c>
      <c r="E23" s="69"/>
      <c r="F23" s="85">
        <v>41138472150</v>
      </c>
      <c r="G23" s="96">
        <f t="shared" si="0"/>
        <v>0.74777977827399655</v>
      </c>
    </row>
    <row r="24" spans="1:7">
      <c r="A24" s="92" t="s">
        <v>335</v>
      </c>
      <c r="B24" s="93" t="s">
        <v>336</v>
      </c>
      <c r="C24" s="93">
        <v>2256</v>
      </c>
      <c r="D24" s="69"/>
      <c r="E24" s="69"/>
      <c r="F24" s="69"/>
      <c r="G24" s="96"/>
    </row>
    <row r="25" spans="1:7">
      <c r="A25" s="92">
        <v>1</v>
      </c>
      <c r="B25" s="93" t="s">
        <v>337</v>
      </c>
      <c r="C25" s="93">
        <v>2256.1</v>
      </c>
      <c r="D25" s="69"/>
      <c r="E25" s="69"/>
      <c r="F25" s="69">
        <v>147697259</v>
      </c>
      <c r="G25" s="96">
        <f t="shared" si="0"/>
        <v>2.6847137925781485E-3</v>
      </c>
    </row>
    <row r="26" spans="1:7">
      <c r="A26" s="92">
        <v>2</v>
      </c>
      <c r="B26" s="93" t="s">
        <v>282</v>
      </c>
      <c r="C26" s="93">
        <v>2256.1999999999998</v>
      </c>
      <c r="D26" s="69"/>
      <c r="E26" s="69"/>
      <c r="F26" s="69">
        <v>16150000</v>
      </c>
      <c r="G26" s="96">
        <f t="shared" si="0"/>
        <v>2.9356081516812099E-4</v>
      </c>
    </row>
    <row r="27" spans="1:7">
      <c r="A27" s="92">
        <v>3</v>
      </c>
      <c r="B27" s="93" t="s">
        <v>283</v>
      </c>
      <c r="C27" s="93">
        <v>2256.3000000000002</v>
      </c>
      <c r="D27" s="69"/>
      <c r="E27" s="69"/>
      <c r="F27" s="69">
        <v>8770497</v>
      </c>
      <c r="G27" s="96">
        <f t="shared" si="0"/>
        <v>1.5942255410213992E-4</v>
      </c>
    </row>
    <row r="28" spans="1:7">
      <c r="A28" s="92"/>
      <c r="B28" s="93" t="s">
        <v>72</v>
      </c>
      <c r="C28" s="93">
        <v>2257</v>
      </c>
      <c r="D28" s="69"/>
      <c r="E28" s="69"/>
      <c r="F28" s="110">
        <v>172617756</v>
      </c>
      <c r="G28" s="96">
        <f t="shared" si="0"/>
        <v>3.1376971618484093E-3</v>
      </c>
    </row>
    <row r="29" spans="1:7">
      <c r="A29" s="92" t="s">
        <v>338</v>
      </c>
      <c r="B29" s="93" t="s">
        <v>291</v>
      </c>
      <c r="C29" s="93">
        <v>2258</v>
      </c>
      <c r="D29" s="69"/>
      <c r="E29" s="69"/>
      <c r="F29" s="69"/>
      <c r="G29" s="96"/>
    </row>
    <row r="30" spans="1:7">
      <c r="A30" s="92">
        <v>1</v>
      </c>
      <c r="B30" s="93" t="s">
        <v>284</v>
      </c>
      <c r="C30" s="93">
        <v>2259</v>
      </c>
      <c r="D30" s="69"/>
      <c r="E30" s="69"/>
      <c r="F30" s="69">
        <v>803064455</v>
      </c>
      <c r="G30" s="96">
        <f t="shared" si="0"/>
        <v>1.4597415234819991E-2</v>
      </c>
    </row>
    <row r="31" spans="1:7">
      <c r="A31" s="92">
        <v>2</v>
      </c>
      <c r="B31" s="93" t="s">
        <v>285</v>
      </c>
      <c r="C31" s="93">
        <v>2260</v>
      </c>
      <c r="D31" s="69"/>
      <c r="E31" s="69"/>
      <c r="F31" s="69">
        <v>12900000000</v>
      </c>
      <c r="G31" s="96">
        <f t="shared" si="0"/>
        <v>0.23448510932933506</v>
      </c>
    </row>
    <row r="32" spans="1:7">
      <c r="A32" s="92">
        <v>3</v>
      </c>
      <c r="B32" s="93" t="s">
        <v>339</v>
      </c>
      <c r="C32" s="93">
        <v>2261</v>
      </c>
      <c r="D32" s="69"/>
      <c r="E32" s="69"/>
      <c r="F32" s="69"/>
      <c r="G32" s="96"/>
    </row>
    <row r="33" spans="1:7">
      <c r="A33" s="92"/>
      <c r="B33" s="93" t="s">
        <v>72</v>
      </c>
      <c r="C33" s="93">
        <v>2262</v>
      </c>
      <c r="D33" s="69"/>
      <c r="E33" s="69"/>
      <c r="F33" s="85">
        <v>13703064455</v>
      </c>
      <c r="G33" s="96">
        <f t="shared" si="0"/>
        <v>0.24908252456415506</v>
      </c>
    </row>
    <row r="34" spans="1:7">
      <c r="A34" s="92" t="s">
        <v>324</v>
      </c>
      <c r="B34" s="93" t="s">
        <v>340</v>
      </c>
      <c r="C34" s="93">
        <v>2263</v>
      </c>
      <c r="D34" s="69"/>
      <c r="E34" s="69"/>
      <c r="F34" s="85">
        <v>55014154361</v>
      </c>
      <c r="G34" s="96">
        <f t="shared" si="0"/>
        <v>1</v>
      </c>
    </row>
    <row r="35" spans="1:7">
      <c r="A35" s="83"/>
      <c r="B35" s="64"/>
      <c r="C35" s="64"/>
      <c r="D35" s="64"/>
      <c r="E35" s="64"/>
      <c r="F35" s="64"/>
      <c r="G35" s="98"/>
    </row>
    <row r="36" spans="1:7">
      <c r="B36" s="99"/>
      <c r="F36" s="71"/>
      <c r="G36" s="100"/>
    </row>
    <row r="37" spans="1:7">
      <c r="D37" s="71"/>
      <c r="E37" s="71"/>
      <c r="F37" s="71"/>
      <c r="G37" s="100"/>
    </row>
    <row r="38" spans="1:7">
      <c r="D38" s="71"/>
      <c r="E38" s="71"/>
      <c r="F38" s="71"/>
      <c r="G38" s="100"/>
    </row>
    <row r="39" spans="1:7">
      <c r="D39" s="71"/>
      <c r="E39" s="71"/>
      <c r="F39" s="71"/>
      <c r="G39" s="100"/>
    </row>
    <row r="40" spans="1:7">
      <c r="D40" s="71"/>
      <c r="E40" s="71"/>
      <c r="F40" s="71"/>
      <c r="G40" s="100"/>
    </row>
    <row r="41" spans="1:7">
      <c r="D41" s="71"/>
      <c r="E41" s="71"/>
      <c r="F41" s="71"/>
      <c r="G41" s="100"/>
    </row>
    <row r="42" spans="1:7">
      <c r="D42" s="71"/>
      <c r="E42" s="71"/>
      <c r="F42" s="71"/>
      <c r="G42" s="100"/>
    </row>
    <row r="43" spans="1:7">
      <c r="D43" s="71"/>
      <c r="E43" s="71"/>
      <c r="F43" s="71"/>
      <c r="G43" s="100"/>
    </row>
    <row r="44" spans="1:7">
      <c r="D44" s="71"/>
      <c r="E44" s="71"/>
      <c r="F44" s="71"/>
      <c r="G44" s="100"/>
    </row>
    <row r="45" spans="1:7">
      <c r="D45" s="71"/>
      <c r="E45" s="71"/>
      <c r="F45" s="71"/>
      <c r="G45" s="100"/>
    </row>
    <row r="46" spans="1:7">
      <c r="D46" s="71"/>
      <c r="E46" s="71"/>
      <c r="F46" s="71"/>
      <c r="G46" s="100"/>
    </row>
    <row r="47" spans="1:7">
      <c r="D47" s="71"/>
      <c r="E47" s="71"/>
      <c r="F47" s="71"/>
      <c r="G47" s="100"/>
    </row>
    <row r="48" spans="1:7">
      <c r="D48" s="71"/>
      <c r="E48" s="71"/>
      <c r="F48" s="71"/>
      <c r="G48" s="100"/>
    </row>
    <row r="49" spans="4:7">
      <c r="D49" s="71"/>
      <c r="E49" s="71"/>
      <c r="F49" s="71"/>
      <c r="G49" s="100"/>
    </row>
    <row r="50" spans="4:7">
      <c r="D50" s="71"/>
      <c r="E50" s="71"/>
      <c r="F50" s="71"/>
      <c r="G50" s="100"/>
    </row>
    <row r="51" spans="4:7">
      <c r="D51" s="71"/>
      <c r="E51" s="71"/>
      <c r="F51" s="71"/>
      <c r="G51" s="100"/>
    </row>
    <row r="52" spans="4:7">
      <c r="D52" s="71"/>
      <c r="E52" s="71"/>
      <c r="F52" s="71"/>
      <c r="G52" s="100"/>
    </row>
    <row r="53" spans="4:7">
      <c r="D53" s="71"/>
      <c r="E53" s="71"/>
      <c r="F53" s="71"/>
      <c r="G53" s="100"/>
    </row>
    <row r="54" spans="4:7">
      <c r="D54" s="71"/>
      <c r="E54" s="71"/>
      <c r="F54" s="71"/>
      <c r="G54" s="100"/>
    </row>
    <row r="55" spans="4:7">
      <c r="D55" s="71"/>
      <c r="E55" s="71"/>
      <c r="F55" s="71"/>
      <c r="G55" s="100"/>
    </row>
    <row r="56" spans="4:7">
      <c r="D56" s="71"/>
      <c r="E56" s="71"/>
      <c r="F56" s="71"/>
      <c r="G56" s="100"/>
    </row>
    <row r="57" spans="4:7">
      <c r="D57" s="71"/>
      <c r="E57" s="71"/>
      <c r="F57" s="71"/>
      <c r="G57" s="100"/>
    </row>
    <row r="58" spans="4:7">
      <c r="D58" s="71"/>
      <c r="E58" s="71"/>
      <c r="F58" s="71"/>
      <c r="G58" s="100"/>
    </row>
    <row r="59" spans="4:7">
      <c r="D59" s="71"/>
      <c r="E59" s="71"/>
      <c r="F59" s="71"/>
      <c r="G59" s="100"/>
    </row>
    <row r="60" spans="4:7">
      <c r="D60" s="71"/>
      <c r="E60" s="71"/>
      <c r="F60" s="71"/>
      <c r="G60" s="100"/>
    </row>
    <row r="61" spans="4:7">
      <c r="D61" s="71"/>
      <c r="E61" s="71"/>
      <c r="F61" s="71"/>
      <c r="G61" s="100"/>
    </row>
    <row r="62" spans="4:7">
      <c r="D62" s="71"/>
      <c r="E62" s="71"/>
      <c r="F62" s="71"/>
      <c r="G62" s="100"/>
    </row>
    <row r="63" spans="4:7">
      <c r="D63" s="71"/>
      <c r="E63" s="71"/>
      <c r="F63" s="71"/>
      <c r="G63" s="100"/>
    </row>
    <row r="64" spans="4:7">
      <c r="D64" s="71"/>
      <c r="E64" s="71"/>
      <c r="F64" s="71"/>
      <c r="G64" s="100"/>
    </row>
    <row r="65" spans="1:7">
      <c r="D65" s="71"/>
      <c r="E65" s="71"/>
      <c r="F65" s="71"/>
      <c r="G65" s="100"/>
    </row>
    <row r="66" spans="1:7">
      <c r="D66" s="71"/>
      <c r="E66" s="71"/>
      <c r="F66" s="71"/>
      <c r="G66" s="100"/>
    </row>
    <row r="67" spans="1:7">
      <c r="D67" s="71"/>
      <c r="E67" s="71"/>
      <c r="F67" s="71"/>
      <c r="G67" s="100"/>
    </row>
    <row r="68" spans="1:7">
      <c r="D68" s="71"/>
      <c r="E68" s="71"/>
      <c r="F68" s="71"/>
      <c r="G68" s="100"/>
    </row>
    <row r="69" spans="1:7">
      <c r="D69" s="71"/>
      <c r="E69" s="71"/>
      <c r="F69" s="71"/>
      <c r="G69" s="100"/>
    </row>
    <row r="70" spans="1:7">
      <c r="D70" s="71"/>
      <c r="E70" s="71"/>
      <c r="F70" s="71"/>
      <c r="G70" s="100"/>
    </row>
    <row r="71" spans="1:7">
      <c r="D71" s="71"/>
      <c r="E71" s="71"/>
      <c r="F71" s="71"/>
      <c r="G71" s="100"/>
    </row>
    <row r="72" spans="1:7">
      <c r="D72" s="71"/>
      <c r="E72" s="71"/>
      <c r="F72" s="71"/>
      <c r="G72" s="100"/>
    </row>
    <row r="73" spans="1:7">
      <c r="D73" s="71"/>
      <c r="E73" s="71"/>
      <c r="F73" s="100"/>
      <c r="G73" s="100"/>
    </row>
    <row r="74" spans="1:7">
      <c r="A74" s="101"/>
      <c r="B74" s="99"/>
      <c r="E74" s="71"/>
      <c r="F74" s="71"/>
      <c r="G74" s="102"/>
    </row>
    <row r="75" spans="1:7">
      <c r="A75" s="101"/>
      <c r="B75" s="3"/>
      <c r="D75" s="71"/>
      <c r="E75" s="71"/>
      <c r="F75" s="71"/>
      <c r="G75" s="102"/>
    </row>
    <row r="76" spans="1:7">
      <c r="A76" s="101"/>
      <c r="B76" s="3"/>
      <c r="D76" s="71"/>
      <c r="E76" s="71"/>
      <c r="F76" s="71"/>
      <c r="G76" s="102"/>
    </row>
    <row r="77" spans="1:7">
      <c r="A77" s="101"/>
      <c r="B77" s="3"/>
      <c r="D77" s="71"/>
      <c r="E77" s="71"/>
      <c r="F77" s="71"/>
      <c r="G77" s="102"/>
    </row>
    <row r="78" spans="1:7">
      <c r="A78" s="101"/>
      <c r="B78" s="3"/>
      <c r="D78" s="71"/>
      <c r="E78" s="71"/>
      <c r="F78" s="71"/>
      <c r="G78" s="102"/>
    </row>
    <row r="79" spans="1:7">
      <c r="A79" s="101"/>
      <c r="B79" s="3"/>
      <c r="D79" s="71"/>
      <c r="E79" s="71"/>
      <c r="F79" s="71"/>
      <c r="G79" s="102"/>
    </row>
    <row r="80" spans="1:7">
      <c r="A80" s="101"/>
      <c r="B80" s="3"/>
      <c r="D80" s="71"/>
      <c r="E80" s="71"/>
      <c r="F80" s="71"/>
      <c r="G80" s="102"/>
    </row>
    <row r="81" spans="1:7">
      <c r="A81" s="101"/>
      <c r="B81" s="3"/>
      <c r="D81" s="71"/>
      <c r="E81" s="71"/>
      <c r="F81" s="71"/>
      <c r="G81" s="102"/>
    </row>
    <row r="82" spans="1:7">
      <c r="A82" s="101"/>
      <c r="B82" s="3"/>
      <c r="D82" s="71"/>
      <c r="E82" s="71"/>
      <c r="F82" s="71"/>
      <c r="G82" s="102"/>
    </row>
    <row r="83" spans="1:7">
      <c r="A83" s="101"/>
      <c r="B83" s="3"/>
      <c r="D83" s="71"/>
      <c r="E83" s="71"/>
      <c r="F83" s="71"/>
      <c r="G83" s="102"/>
    </row>
    <row r="84" spans="1:7">
      <c r="A84" s="101"/>
      <c r="B84" s="3"/>
      <c r="D84" s="71"/>
      <c r="E84" s="71"/>
      <c r="F84" s="71"/>
      <c r="G84" s="102"/>
    </row>
    <row r="85" spans="1:7">
      <c r="A85" s="101"/>
      <c r="B85" s="3"/>
      <c r="D85" s="71"/>
      <c r="E85" s="71"/>
      <c r="F85" s="71"/>
      <c r="G85" s="102"/>
    </row>
    <row r="86" spans="1:7">
      <c r="A86" s="101"/>
      <c r="B86" s="3"/>
      <c r="D86" s="71"/>
      <c r="E86" s="71"/>
      <c r="F86" s="71"/>
      <c r="G86" s="102"/>
    </row>
    <row r="87" spans="1:7">
      <c r="A87" s="101"/>
      <c r="B87" s="3"/>
      <c r="D87" s="71"/>
      <c r="E87" s="71"/>
      <c r="F87" s="71"/>
      <c r="G87" s="102"/>
    </row>
    <row r="88" spans="1:7">
      <c r="A88" s="101"/>
      <c r="B88" s="3"/>
      <c r="D88" s="71"/>
      <c r="E88" s="71"/>
      <c r="F88" s="102"/>
      <c r="G88" s="102"/>
    </row>
    <row r="89" spans="1:7">
      <c r="A89" s="101"/>
      <c r="B89" s="3"/>
      <c r="E89" s="71"/>
      <c r="F89" s="71"/>
      <c r="G89" s="102"/>
    </row>
    <row r="90" spans="1:7">
      <c r="A90" s="101"/>
      <c r="B90" s="3"/>
      <c r="D90" s="71"/>
      <c r="E90" s="71"/>
      <c r="F90" s="71"/>
      <c r="G90" s="102"/>
    </row>
    <row r="91" spans="1:7">
      <c r="A91" s="101"/>
      <c r="B91" s="3"/>
      <c r="D91" s="71"/>
      <c r="E91" s="71"/>
      <c r="F91" s="102"/>
      <c r="G91" s="102"/>
    </row>
    <row r="92" spans="1:7">
      <c r="F92" s="71"/>
      <c r="G92" s="102"/>
    </row>
    <row r="93" spans="1:7">
      <c r="F93" s="71"/>
      <c r="G93" s="102"/>
    </row>
    <row r="94" spans="1:7">
      <c r="F94" s="71"/>
      <c r="G94" s="102"/>
    </row>
    <row r="95" spans="1:7">
      <c r="F95" s="71"/>
      <c r="G95" s="102"/>
    </row>
    <row r="96" spans="1:7">
      <c r="F96" s="71"/>
      <c r="G96" s="102"/>
    </row>
    <row r="97" spans="6:7">
      <c r="F97" s="102"/>
      <c r="G97" s="102"/>
    </row>
    <row r="98" spans="6:7">
      <c r="F98" s="71"/>
      <c r="G98" s="102"/>
    </row>
    <row r="99" spans="6:7">
      <c r="F99" s="71"/>
      <c r="G99" s="102"/>
    </row>
    <row r="100" spans="6:7">
      <c r="F100" s="102"/>
      <c r="G100" s="102"/>
    </row>
    <row r="101" spans="6:7">
      <c r="F101" s="71"/>
      <c r="G101" s="102"/>
    </row>
  </sheetData>
  <conditionalFormatting sqref="F28">
    <cfRule type="expression" dxfId="1" priority="1">
      <formula>#REF!=1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pageSetUpPr fitToPage="1"/>
  </sheetPr>
  <dimension ref="A1:K12"/>
  <sheetViews>
    <sheetView workbookViewId="0">
      <selection activeCell="H35" sqref="H35"/>
    </sheetView>
  </sheetViews>
  <sheetFormatPr defaultRowHeight="15"/>
  <cols>
    <col min="1" max="1" width="9.140625" style="5"/>
    <col min="2" max="2" width="34.42578125" customWidth="1"/>
    <col min="7" max="7" width="14.28515625" customWidth="1"/>
    <col min="8" max="8" width="19.85546875" customWidth="1"/>
    <col min="9" max="11" width="25.85546875" customWidth="1"/>
  </cols>
  <sheetData>
    <row r="1" spans="1:11" ht="15" customHeight="1">
      <c r="A1" s="118" t="s">
        <v>71</v>
      </c>
      <c r="B1" s="116" t="s">
        <v>80</v>
      </c>
      <c r="C1" s="121" t="s">
        <v>91</v>
      </c>
      <c r="D1" s="116" t="s">
        <v>81</v>
      </c>
      <c r="E1" s="116" t="s">
        <v>82</v>
      </c>
      <c r="F1" s="116" t="s">
        <v>83</v>
      </c>
      <c r="G1" s="116" t="s">
        <v>84</v>
      </c>
      <c r="H1" s="119" t="s">
        <v>148</v>
      </c>
      <c r="I1" s="120"/>
      <c r="J1" s="119" t="s">
        <v>149</v>
      </c>
      <c r="K1" s="120"/>
    </row>
    <row r="2" spans="1:11" ht="28.5" customHeight="1">
      <c r="A2" s="118"/>
      <c r="B2" s="117"/>
      <c r="C2" s="122"/>
      <c r="D2" s="117"/>
      <c r="E2" s="117"/>
      <c r="F2" s="117"/>
      <c r="G2" s="117"/>
      <c r="H2" s="25" t="s">
        <v>150</v>
      </c>
      <c r="I2" s="25" t="s">
        <v>151</v>
      </c>
      <c r="J2" s="25" t="s">
        <v>152</v>
      </c>
      <c r="K2" s="25" t="s">
        <v>151</v>
      </c>
    </row>
    <row r="3" spans="1:11" ht="21">
      <c r="A3" s="26">
        <v>1</v>
      </c>
      <c r="B3" s="24" t="s">
        <v>202</v>
      </c>
      <c r="C3" s="24" t="s">
        <v>73</v>
      </c>
      <c r="D3" s="23"/>
      <c r="E3" s="23"/>
      <c r="F3" s="23"/>
      <c r="G3" s="23"/>
      <c r="H3" s="23"/>
      <c r="I3" s="23"/>
      <c r="J3" s="23"/>
      <c r="K3" s="23"/>
    </row>
    <row r="4" spans="1:11" ht="15.75">
      <c r="A4" s="26" t="s">
        <v>96</v>
      </c>
      <c r="B4" s="24" t="s">
        <v>201</v>
      </c>
      <c r="C4" s="24" t="s">
        <v>74</v>
      </c>
      <c r="D4" s="23"/>
      <c r="E4" s="23"/>
      <c r="F4" s="23"/>
      <c r="G4" s="23"/>
      <c r="H4" s="23"/>
      <c r="I4" s="23"/>
      <c r="J4" s="23"/>
      <c r="K4" s="23"/>
    </row>
    <row r="5" spans="1:11" ht="15.75">
      <c r="A5" s="26">
        <v>2</v>
      </c>
      <c r="B5" s="24" t="s">
        <v>200</v>
      </c>
      <c r="C5" s="24" t="s">
        <v>102</v>
      </c>
      <c r="D5" s="23"/>
      <c r="E5" s="23"/>
      <c r="F5" s="23"/>
      <c r="G5" s="23"/>
      <c r="H5" s="23"/>
      <c r="I5" s="23"/>
      <c r="J5" s="23"/>
      <c r="K5" s="23"/>
    </row>
    <row r="6" spans="1:11" ht="21">
      <c r="A6" s="26" t="s">
        <v>100</v>
      </c>
      <c r="B6" s="24" t="s">
        <v>199</v>
      </c>
      <c r="C6" s="24" t="s">
        <v>75</v>
      </c>
      <c r="D6" s="23"/>
      <c r="E6" s="23"/>
      <c r="F6" s="23"/>
      <c r="G6" s="23"/>
      <c r="H6" s="23"/>
      <c r="I6" s="23"/>
      <c r="J6" s="23"/>
      <c r="K6" s="23"/>
    </row>
    <row r="7" spans="1:11" ht="21">
      <c r="A7" s="27" t="s">
        <v>191</v>
      </c>
      <c r="B7" s="24" t="s">
        <v>198</v>
      </c>
      <c r="C7" s="24" t="s">
        <v>76</v>
      </c>
      <c r="D7" s="23"/>
      <c r="E7" s="23"/>
      <c r="F7" s="23"/>
      <c r="G7" s="23"/>
      <c r="H7" s="23"/>
      <c r="I7" s="23"/>
      <c r="J7" s="23"/>
      <c r="K7" s="23"/>
    </row>
    <row r="8" spans="1:11" ht="22.5">
      <c r="A8" s="26">
        <v>3</v>
      </c>
      <c r="B8" s="24" t="s">
        <v>197</v>
      </c>
      <c r="C8" s="24" t="s">
        <v>103</v>
      </c>
      <c r="D8" s="23"/>
      <c r="E8" s="23"/>
      <c r="F8" s="23"/>
      <c r="G8" s="23"/>
      <c r="H8" s="23"/>
      <c r="I8" s="23"/>
      <c r="J8" s="23"/>
      <c r="K8" s="23"/>
    </row>
    <row r="9" spans="1:11" ht="15.75">
      <c r="A9" s="26" t="s">
        <v>98</v>
      </c>
      <c r="B9" s="24" t="s">
        <v>196</v>
      </c>
      <c r="C9" s="24" t="s">
        <v>77</v>
      </c>
      <c r="D9" s="23"/>
      <c r="E9" s="23"/>
      <c r="F9" s="23"/>
      <c r="G9" s="23"/>
      <c r="H9" s="23"/>
      <c r="I9" s="23"/>
      <c r="J9" s="23"/>
      <c r="K9" s="23"/>
    </row>
    <row r="10" spans="1:11" ht="21">
      <c r="A10" s="26">
        <v>4</v>
      </c>
      <c r="B10" s="24" t="s">
        <v>195</v>
      </c>
      <c r="C10" s="24" t="s">
        <v>104</v>
      </c>
      <c r="D10" s="23"/>
      <c r="E10" s="23"/>
      <c r="F10" s="23"/>
      <c r="G10" s="23"/>
      <c r="H10" s="23"/>
      <c r="I10" s="23"/>
      <c r="J10" s="23"/>
      <c r="K10" s="23"/>
    </row>
    <row r="11" spans="1:11" s="2" customFormat="1" ht="15.75">
      <c r="A11" s="26" t="s">
        <v>122</v>
      </c>
      <c r="B11" s="24" t="s">
        <v>194</v>
      </c>
      <c r="C11" s="24" t="s">
        <v>78</v>
      </c>
      <c r="D11" s="23"/>
      <c r="E11" s="23"/>
      <c r="F11" s="23"/>
      <c r="G11" s="23"/>
      <c r="H11" s="23"/>
      <c r="I11" s="23"/>
      <c r="J11" s="23"/>
      <c r="K11" s="23"/>
    </row>
    <row r="12" spans="1:11" ht="21">
      <c r="A12" s="26" t="s">
        <v>192</v>
      </c>
      <c r="B12" s="24" t="s">
        <v>193</v>
      </c>
      <c r="C12" s="24" t="s">
        <v>79</v>
      </c>
      <c r="D12" s="23"/>
      <c r="E12" s="23"/>
      <c r="F12" s="23"/>
      <c r="G12" s="23"/>
      <c r="H12" s="23"/>
      <c r="I12" s="23"/>
      <c r="J12" s="23"/>
      <c r="K12" s="23"/>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E26"/>
  <sheetViews>
    <sheetView workbookViewId="0">
      <selection activeCell="H13" sqref="H13"/>
    </sheetView>
  </sheetViews>
  <sheetFormatPr defaultColWidth="9.140625" defaultRowHeight="15"/>
  <cols>
    <col min="1" max="1" width="9.140625" style="4"/>
    <col min="2" max="2" width="54.42578125" style="35" customWidth="1"/>
    <col min="3" max="3" width="9.140625" style="35"/>
    <col min="4" max="4" width="18" style="44" bestFit="1" customWidth="1"/>
    <col min="5" max="5" width="19.5703125" style="42" customWidth="1"/>
    <col min="6" max="16384" width="9.140625" style="35"/>
  </cols>
  <sheetData>
    <row r="1" spans="1:5" ht="21">
      <c r="A1" s="41" t="s">
        <v>71</v>
      </c>
      <c r="B1" s="39" t="s">
        <v>92</v>
      </c>
      <c r="C1" s="36" t="s">
        <v>91</v>
      </c>
      <c r="D1" s="48" t="s">
        <v>354</v>
      </c>
      <c r="E1" s="48" t="s">
        <v>359</v>
      </c>
    </row>
    <row r="2" spans="1:5">
      <c r="A2" s="38" t="s">
        <v>247</v>
      </c>
      <c r="B2" s="40" t="s">
        <v>204</v>
      </c>
      <c r="C2" s="37" t="s">
        <v>48</v>
      </c>
      <c r="D2" s="43"/>
      <c r="E2" s="43"/>
    </row>
    <row r="3" spans="1:5" ht="21">
      <c r="A3" s="38" t="s">
        <v>248</v>
      </c>
      <c r="B3" s="40" t="s">
        <v>203</v>
      </c>
      <c r="C3" s="37" t="s">
        <v>49</v>
      </c>
      <c r="D3" s="43">
        <v>1.5005437573632024E-2</v>
      </c>
      <c r="E3" s="43">
        <v>1.5005802252613644E-2</v>
      </c>
    </row>
    <row r="4" spans="1:5" ht="21">
      <c r="A4" s="38" t="s">
        <v>249</v>
      </c>
      <c r="B4" s="40" t="s">
        <v>205</v>
      </c>
      <c r="C4" s="37" t="s">
        <v>50</v>
      </c>
      <c r="D4" s="43">
        <v>2.3181797784366494E-3</v>
      </c>
      <c r="E4" s="43">
        <v>2.4606528212791448E-3</v>
      </c>
    </row>
    <row r="5" spans="1:5" ht="31.5">
      <c r="A5" s="38" t="s">
        <v>262</v>
      </c>
      <c r="B5" s="40" t="s">
        <v>206</v>
      </c>
      <c r="C5" s="37" t="s">
        <v>145</v>
      </c>
      <c r="D5" s="43">
        <v>3.5814897160315971E-3</v>
      </c>
      <c r="E5" s="43">
        <v>3.8169956068819203E-3</v>
      </c>
    </row>
    <row r="6" spans="1:5" ht="21">
      <c r="A6" s="38" t="s">
        <v>250</v>
      </c>
      <c r="B6" s="40" t="s">
        <v>207</v>
      </c>
      <c r="C6" s="37" t="s">
        <v>51</v>
      </c>
      <c r="D6" s="43">
        <v>1.6178678688428328E-3</v>
      </c>
      <c r="E6" s="43">
        <v>1.6686317848447561E-3</v>
      </c>
    </row>
    <row r="7" spans="1:5" ht="21">
      <c r="A7" s="38" t="s">
        <v>251</v>
      </c>
      <c r="B7" s="40" t="s">
        <v>208</v>
      </c>
      <c r="C7" s="37" t="s">
        <v>146</v>
      </c>
      <c r="D7" s="43">
        <v>0</v>
      </c>
      <c r="E7" s="43">
        <v>0</v>
      </c>
    </row>
    <row r="8" spans="1:5" ht="21">
      <c r="A8" s="38" t="s">
        <v>252</v>
      </c>
      <c r="B8" s="40" t="s">
        <v>209</v>
      </c>
      <c r="C8" s="37" t="s">
        <v>147</v>
      </c>
      <c r="D8" s="43">
        <v>0</v>
      </c>
      <c r="E8" s="43">
        <v>0</v>
      </c>
    </row>
    <row r="9" spans="1:5" ht="21">
      <c r="A9" s="38" t="s">
        <v>253</v>
      </c>
      <c r="B9" s="40" t="s">
        <v>210</v>
      </c>
      <c r="C9" s="37" t="s">
        <v>52</v>
      </c>
      <c r="D9" s="43">
        <v>0</v>
      </c>
      <c r="E9" s="43">
        <v>0</v>
      </c>
    </row>
    <row r="10" spans="1:5">
      <c r="A10" s="38" t="s">
        <v>254</v>
      </c>
      <c r="B10" s="40" t="s">
        <v>211</v>
      </c>
      <c r="C10" s="37" t="s">
        <v>53</v>
      </c>
      <c r="D10" s="43">
        <v>2.2810527536803692E-2</v>
      </c>
      <c r="E10" s="43">
        <v>2.3275019263273179E-2</v>
      </c>
    </row>
    <row r="11" spans="1:5" ht="21">
      <c r="A11" s="38" t="s">
        <v>255</v>
      </c>
      <c r="B11" s="40" t="s">
        <v>267</v>
      </c>
      <c r="C11" s="37" t="s">
        <v>54</v>
      </c>
      <c r="D11" s="43">
        <v>0.38286437999754958</v>
      </c>
      <c r="E11" s="43">
        <v>0.81445948361383591</v>
      </c>
    </row>
    <row r="12" spans="1:5">
      <c r="A12" s="38" t="s">
        <v>256</v>
      </c>
      <c r="B12" s="40" t="s">
        <v>268</v>
      </c>
      <c r="C12" s="37" t="s">
        <v>55</v>
      </c>
      <c r="D12" s="47"/>
      <c r="E12" s="47"/>
    </row>
    <row r="13" spans="1:5">
      <c r="A13" s="38" t="s">
        <v>257</v>
      </c>
      <c r="B13" s="40" t="s">
        <v>212</v>
      </c>
      <c r="C13" s="37" t="s">
        <v>56</v>
      </c>
      <c r="D13" s="47"/>
      <c r="E13" s="47"/>
    </row>
    <row r="14" spans="1:5">
      <c r="A14" s="38" t="s">
        <v>269</v>
      </c>
      <c r="B14" s="40" t="s">
        <v>235</v>
      </c>
      <c r="C14" s="37" t="s">
        <v>57</v>
      </c>
      <c r="D14" s="58">
        <v>52758441893</v>
      </c>
      <c r="E14" s="58">
        <v>49338332203</v>
      </c>
    </row>
    <row r="15" spans="1:5">
      <c r="A15" s="38" t="s">
        <v>270</v>
      </c>
      <c r="B15" s="40" t="s">
        <v>236</v>
      </c>
      <c r="C15" s="37" t="s">
        <v>58</v>
      </c>
      <c r="D15" s="58">
        <v>5000000</v>
      </c>
      <c r="E15" s="58">
        <v>5000000</v>
      </c>
    </row>
    <row r="16" spans="1:5">
      <c r="A16" s="38" t="s">
        <v>258</v>
      </c>
      <c r="B16" s="40" t="s">
        <v>213</v>
      </c>
      <c r="C16" s="37" t="s">
        <v>59</v>
      </c>
      <c r="D16" s="58"/>
      <c r="E16" s="58"/>
    </row>
    <row r="17" spans="1:5">
      <c r="A17" s="38" t="s">
        <v>259</v>
      </c>
      <c r="B17" s="40" t="s">
        <v>237</v>
      </c>
      <c r="C17" s="37" t="s">
        <v>60</v>
      </c>
      <c r="D17" s="58"/>
      <c r="E17" s="58"/>
    </row>
    <row r="18" spans="1:5">
      <c r="A18" s="38" t="s">
        <v>271</v>
      </c>
      <c r="B18" s="40" t="s">
        <v>61</v>
      </c>
      <c r="C18" s="37" t="s">
        <v>62</v>
      </c>
      <c r="D18" s="58"/>
      <c r="E18" s="58"/>
    </row>
    <row r="19" spans="1:5">
      <c r="A19" s="38" t="s">
        <v>260</v>
      </c>
      <c r="B19" s="40" t="s">
        <v>238</v>
      </c>
      <c r="C19" s="37" t="s">
        <v>63</v>
      </c>
      <c r="D19" s="58"/>
      <c r="E19" s="58"/>
    </row>
    <row r="20" spans="1:5">
      <c r="A20" s="38" t="s">
        <v>272</v>
      </c>
      <c r="B20" s="40" t="s">
        <v>239</v>
      </c>
      <c r="C20" s="37" t="s">
        <v>64</v>
      </c>
      <c r="D20" s="58">
        <v>54417217720</v>
      </c>
      <c r="E20" s="58">
        <v>52758441893</v>
      </c>
    </row>
    <row r="21" spans="1:5">
      <c r="A21" s="38" t="s">
        <v>273</v>
      </c>
      <c r="B21" s="40" t="s">
        <v>240</v>
      </c>
      <c r="C21" s="37" t="s">
        <v>65</v>
      </c>
      <c r="D21" s="58">
        <v>5000000</v>
      </c>
      <c r="E21" s="58">
        <v>5000000</v>
      </c>
    </row>
    <row r="22" spans="1:5" ht="21">
      <c r="A22" s="38" t="s">
        <v>261</v>
      </c>
      <c r="B22" s="40" t="s">
        <v>241</v>
      </c>
      <c r="C22" s="37" t="s">
        <v>66</v>
      </c>
      <c r="D22" s="135">
        <v>8.0000000000000007E-5</v>
      </c>
      <c r="E22" s="51">
        <v>8.0000000000000007E-5</v>
      </c>
    </row>
    <row r="23" spans="1:5">
      <c r="A23" s="38" t="s">
        <v>263</v>
      </c>
      <c r="B23" s="40" t="s">
        <v>242</v>
      </c>
      <c r="C23" s="37" t="s">
        <v>67</v>
      </c>
      <c r="D23" s="135">
        <v>0.97460000000000002</v>
      </c>
      <c r="E23" s="51">
        <v>0.97453999999999996</v>
      </c>
    </row>
    <row r="24" spans="1:5">
      <c r="A24" s="38" t="s">
        <v>264</v>
      </c>
      <c r="B24" s="40" t="s">
        <v>243</v>
      </c>
      <c r="C24" s="37" t="s">
        <v>68</v>
      </c>
      <c r="D24" s="135">
        <v>1.1900000000000001E-2</v>
      </c>
      <c r="E24" s="51">
        <v>1.187E-2</v>
      </c>
    </row>
    <row r="25" spans="1:5">
      <c r="A25" s="38" t="s">
        <v>265</v>
      </c>
      <c r="B25" s="40" t="s">
        <v>274</v>
      </c>
      <c r="C25" s="37" t="s">
        <v>69</v>
      </c>
      <c r="D25" s="136">
        <v>179</v>
      </c>
      <c r="E25" s="108">
        <v>176</v>
      </c>
    </row>
    <row r="26" spans="1:5">
      <c r="A26" s="38" t="s">
        <v>266</v>
      </c>
      <c r="B26" s="40" t="s">
        <v>275</v>
      </c>
      <c r="C26" s="37" t="s">
        <v>70</v>
      </c>
      <c r="D26" s="50">
        <v>10883.44</v>
      </c>
      <c r="E26" s="50">
        <v>10551.68</v>
      </c>
    </row>
  </sheetData>
  <conditionalFormatting sqref="D26:E26">
    <cfRule type="expression" dxfId="0" priority="16">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1:H10"/>
  <sheetViews>
    <sheetView tabSelected="1" workbookViewId="0">
      <selection activeCell="F13" sqref="F13"/>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27" t="s">
        <v>85</v>
      </c>
      <c r="B1" s="127" t="s">
        <v>86</v>
      </c>
      <c r="C1" s="127" t="s">
        <v>87</v>
      </c>
      <c r="D1" s="124" t="s">
        <v>115</v>
      </c>
      <c r="E1" s="125"/>
      <c r="F1" s="126"/>
      <c r="G1" s="123" t="s">
        <v>88</v>
      </c>
      <c r="H1" s="123" t="s">
        <v>89</v>
      </c>
    </row>
    <row r="2" spans="1:8" ht="51">
      <c r="A2" s="127"/>
      <c r="B2" s="127"/>
      <c r="C2" s="127"/>
      <c r="D2" s="30" t="s">
        <v>90</v>
      </c>
      <c r="E2" s="30" t="s">
        <v>114</v>
      </c>
      <c r="F2" s="30" t="s">
        <v>113</v>
      </c>
      <c r="G2" s="123"/>
      <c r="H2" s="123"/>
    </row>
    <row r="3" spans="1:8" s="3" customFormat="1">
      <c r="A3" s="32" t="s">
        <v>105</v>
      </c>
      <c r="B3" s="32" t="s">
        <v>106</v>
      </c>
      <c r="C3" s="33" t="s">
        <v>107</v>
      </c>
      <c r="D3" s="33" t="s">
        <v>108</v>
      </c>
      <c r="E3" s="32" t="s">
        <v>109</v>
      </c>
      <c r="F3" s="32" t="s">
        <v>110</v>
      </c>
      <c r="G3" s="33" t="s">
        <v>111</v>
      </c>
      <c r="H3" s="33" t="s">
        <v>112</v>
      </c>
    </row>
    <row r="4" spans="1:8" s="56" customFormat="1">
      <c r="A4" s="52" t="s">
        <v>345</v>
      </c>
      <c r="B4" s="52"/>
      <c r="C4" s="53"/>
      <c r="D4" s="54"/>
      <c r="E4" s="54"/>
      <c r="F4" s="55"/>
      <c r="G4" s="55"/>
      <c r="H4" s="55"/>
    </row>
    <row r="5" spans="1:8" s="56" customFormat="1">
      <c r="A5" s="52" t="s">
        <v>346</v>
      </c>
      <c r="B5" s="52"/>
      <c r="C5" s="53"/>
      <c r="D5" s="54"/>
      <c r="E5" s="54"/>
      <c r="F5" s="55"/>
      <c r="G5" s="55"/>
      <c r="H5" s="55"/>
    </row>
    <row r="6" spans="1:8" s="22" customFormat="1">
      <c r="A6" s="45" t="s">
        <v>72</v>
      </c>
      <c r="B6" s="28"/>
      <c r="C6" s="28"/>
      <c r="D6" s="46"/>
      <c r="E6" s="46"/>
      <c r="F6" s="49"/>
      <c r="G6" s="29"/>
      <c r="H6" s="29"/>
    </row>
    <row r="9" spans="1:8">
      <c r="D9" s="21"/>
      <c r="E9" s="21"/>
    </row>
    <row r="10" spans="1:8">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dimension ref="A1:G9"/>
  <sheetViews>
    <sheetView workbookViewId="0">
      <selection activeCell="E11" sqref="E11"/>
    </sheetView>
  </sheetViews>
  <sheetFormatPr defaultColWidth="8.7109375" defaultRowHeight="15"/>
  <cols>
    <col min="1" max="1" width="4.42578125" style="35" customWidth="1"/>
    <col min="2" max="2" width="29.5703125" style="35" customWidth="1"/>
    <col min="3" max="3" width="15.140625" style="35" customWidth="1"/>
    <col min="4" max="4" width="31.85546875" style="35" customWidth="1"/>
    <col min="5" max="5" width="20.85546875" style="35" customWidth="1"/>
    <col min="6" max="6" width="21.42578125" style="35" customWidth="1"/>
    <col min="7" max="7" width="32.140625" style="35" customWidth="1"/>
    <col min="8" max="16384" width="8.7109375" style="35"/>
  </cols>
  <sheetData>
    <row r="1" spans="1:7" ht="15.75" customHeight="1">
      <c r="A1" s="128" t="s">
        <v>71</v>
      </c>
      <c r="B1" s="128" t="s">
        <v>116</v>
      </c>
      <c r="C1" s="128" t="s">
        <v>91</v>
      </c>
      <c r="D1" s="130" t="s">
        <v>117</v>
      </c>
      <c r="E1" s="132" t="s">
        <v>118</v>
      </c>
      <c r="F1" s="133"/>
      <c r="G1" s="134"/>
    </row>
    <row r="2" spans="1:7" ht="21">
      <c r="A2" s="129"/>
      <c r="B2" s="129"/>
      <c r="C2" s="129"/>
      <c r="D2" s="131"/>
      <c r="E2" s="59" t="s">
        <v>119</v>
      </c>
      <c r="F2" s="60" t="s">
        <v>120</v>
      </c>
      <c r="G2" s="60" t="s">
        <v>121</v>
      </c>
    </row>
    <row r="3" spans="1:7" ht="52.5">
      <c r="A3" s="61" t="s">
        <v>96</v>
      </c>
      <c r="B3" s="61" t="s">
        <v>124</v>
      </c>
      <c r="C3" s="61">
        <v>2319</v>
      </c>
      <c r="D3" s="31"/>
      <c r="E3" s="31"/>
      <c r="F3" s="31"/>
      <c r="G3" s="31"/>
    </row>
    <row r="4" spans="1:7" ht="15.75">
      <c r="A4" s="61" t="s">
        <v>100</v>
      </c>
      <c r="B4" s="61" t="s">
        <v>125</v>
      </c>
      <c r="C4" s="61" t="s">
        <v>153</v>
      </c>
      <c r="D4" s="31"/>
      <c r="E4" s="31"/>
      <c r="F4" s="31"/>
      <c r="G4" s="31"/>
    </row>
    <row r="5" spans="1:7" ht="63">
      <c r="A5" s="61" t="s">
        <v>98</v>
      </c>
      <c r="B5" s="61" t="s">
        <v>126</v>
      </c>
      <c r="C5" s="61" t="s">
        <v>154</v>
      </c>
      <c r="D5" s="31"/>
      <c r="E5" s="31"/>
      <c r="F5" s="31"/>
      <c r="G5" s="31"/>
    </row>
    <row r="6" spans="1:7" ht="21">
      <c r="A6" s="61" t="s">
        <v>122</v>
      </c>
      <c r="B6" s="61" t="s">
        <v>127</v>
      </c>
      <c r="C6" s="61" t="s">
        <v>155</v>
      </c>
      <c r="D6" s="31"/>
      <c r="E6" s="31"/>
      <c r="F6" s="31"/>
      <c r="G6" s="31"/>
    </row>
    <row r="7" spans="1:7" ht="31.5">
      <c r="A7" s="61" t="s">
        <v>101</v>
      </c>
      <c r="B7" s="61" t="s">
        <v>129</v>
      </c>
      <c r="C7" s="61" t="s">
        <v>156</v>
      </c>
      <c r="D7" s="31"/>
      <c r="E7" s="31"/>
      <c r="F7" s="31"/>
      <c r="G7" s="31"/>
    </row>
    <row r="8" spans="1:7" ht="31.5">
      <c r="A8" s="61" t="s">
        <v>123</v>
      </c>
      <c r="B8" s="61" t="s">
        <v>128</v>
      </c>
      <c r="C8" s="61" t="s">
        <v>157</v>
      </c>
      <c r="D8" s="31"/>
      <c r="E8" s="31"/>
      <c r="F8" s="31"/>
      <c r="G8" s="31"/>
    </row>
    <row r="9" spans="1:7">
      <c r="A9" s="60"/>
      <c r="B9" s="60"/>
      <c r="C9" s="60"/>
      <c r="D9" s="60"/>
      <c r="E9" s="60"/>
      <c r="F9" s="60"/>
      <c r="G9" s="60"/>
    </row>
  </sheetData>
  <mergeCells count="5">
    <mergeCell ref="A1:A2"/>
    <mergeCell ref="B1:B2"/>
    <mergeCell ref="C1:C2"/>
    <mergeCell ref="D1:D2"/>
    <mergeCell ref="E1:G1"/>
  </mergeCells>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bVeQICs/D+6LRWssb+R3G6OSezo=</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QUQ67/eFJGkJLkbpNZMeLBzVqgQ=</DigestValue>
    </Reference>
  </SignedInfo>
  <SignatureValue>AO2GZ96fX08TB8fvbcnr3I16gspUK2hHBIryOUNHOXtZjGOGPYjD6VoGx9Vybif7SOIM2rjsmI8F
59ZNyNmyUNjRBLdrhuBdHvSyseNz7TwIoP/vLc3i0PPL9YJLfv32Pky0/o3Td94idCxff4ZXE0d5
/2Mdv8MH3hUmAZQMQVQ=</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1.bin?ContentType=application/vnd.openxmlformats-officedocument.spreadsheetml.printerSettings">
        <DigestMethod Algorithm="http://www.w3.org/2000/09/xmldsig#sha1"/>
        <DigestValue>uxD/p6dJAnDaN2B7o4c1ToDXOVc=</DigestValue>
      </Reference>
      <Reference URI="/xl/worksheets/sheet6.xml?ContentType=application/vnd.openxmlformats-officedocument.spreadsheetml.worksheet+xml">
        <DigestMethod Algorithm="http://www.w3.org/2000/09/xmldsig#sha1"/>
        <DigestValue>ux/VkuY9DgocjUOBBsBFWP23Vm8=</DigestValue>
      </Reference>
      <Reference URI="/xl/worksheets/sheet5.xml?ContentType=application/vnd.openxmlformats-officedocument.spreadsheetml.worksheet+xml">
        <DigestMethod Algorithm="http://www.w3.org/2000/09/xmldsig#sha1"/>
        <DigestValue>/kOMUFT9xLvgR8FXKRpA9UUm4+U=</DigestValue>
      </Reference>
      <Reference URI="/xl/styles.xml?ContentType=application/vnd.openxmlformats-officedocument.spreadsheetml.styles+xml">
        <DigestMethod Algorithm="http://www.w3.org/2000/09/xmldsig#sha1"/>
        <DigestValue>rEgDR+TyfRO7lFPnnKBOgeFeCKo=</DigestValue>
      </Reference>
      <Reference URI="/xl/printerSettings/printerSettings3.bin?ContentType=application/vnd.openxmlformats-officedocument.spreadsheetml.printerSettings">
        <DigestMethod Algorithm="http://www.w3.org/2000/09/xmldsig#sha1"/>
        <DigestValue>WZkhXMjG4JipXu+siDYACwfvNOo=</DigestValue>
      </Reference>
      <Reference URI="/xl/printerSettings/printerSettings2.bin?ContentType=application/vnd.openxmlformats-officedocument.spreadsheetml.printerSettings">
        <DigestMethod Algorithm="http://www.w3.org/2000/09/xmldsig#sha1"/>
        <DigestValue>r1/GFnSLnPvGXuXHZP306e9tqmg=</DigestValue>
      </Reference>
      <Reference URI="/xl/calcChain.xml?ContentType=application/vnd.openxmlformats-officedocument.spreadsheetml.calcChain+xml">
        <DigestMethod Algorithm="http://www.w3.org/2000/09/xmldsig#sha1"/>
        <DigestValue>5xkcLieaIlJyGHkI4S5LItmb4no=</DigestValue>
      </Reference>
      <Reference URI="/xl/printerSettings/printerSettings6.bin?ContentType=application/vnd.openxmlformats-officedocument.spreadsheetml.printerSettings">
        <DigestMethod Algorithm="http://www.w3.org/2000/09/xmldsig#sha1"/>
        <DigestValue>qL1AKytkbabH1nWjNJXNycIjGWs=</DigestValue>
      </Reference>
      <Reference URI="/xl/printerSettings/printerSettings5.bin?ContentType=application/vnd.openxmlformats-officedocument.spreadsheetml.printerSettings">
        <DigestMethod Algorithm="http://www.w3.org/2000/09/xmldsig#sha1"/>
        <DigestValue>HOaLvpw6ZqSZSV/Sqdr3CWCBGmU=</DigestValue>
      </Reference>
      <Reference URI="/xl/worksheets/sheet8.xml?ContentType=application/vnd.openxmlformats-officedocument.spreadsheetml.worksheet+xml">
        <DigestMethod Algorithm="http://www.w3.org/2000/09/xmldsig#sha1"/>
        <DigestValue>b8vKjnxlunEv9jgUjDq02T4xRhs=</DigestValue>
      </Reference>
      <Reference URI="/xl/worksheets/sheet7.xml?ContentType=application/vnd.openxmlformats-officedocument.spreadsheetml.worksheet+xml">
        <DigestMethod Algorithm="http://www.w3.org/2000/09/xmldsig#sha1"/>
        <DigestValue>xcc86zO2AH+hSQunPGDmPCVUSQU=</DigestValue>
      </Reference>
      <Reference URI="/xl/sharedStrings.xml?ContentType=application/vnd.openxmlformats-officedocument.spreadsheetml.sharedStrings+xml">
        <DigestMethod Algorithm="http://www.w3.org/2000/09/xmldsig#sha1"/>
        <DigestValue>8tK7yR4I75fUhqCLXNDkAmkrnCc=</DigestValue>
      </Reference>
      <Reference URI="/xl/workbook.xml?ContentType=application/vnd.openxmlformats-officedocument.spreadsheetml.sheet.main+xml">
        <DigestMethod Algorithm="http://www.w3.org/2000/09/xmldsig#sha1"/>
        <DigestValue>MAv9ltZ/wjgwQMQJu64MwqCpK88=</DigestValue>
      </Reference>
      <Reference URI="/xl/worksheets/sheet4.xml?ContentType=application/vnd.openxmlformats-officedocument.spreadsheetml.worksheet+xml">
        <DigestMethod Algorithm="http://www.w3.org/2000/09/xmldsig#sha1"/>
        <DigestValue>f9qFCaPGqksQq++Y0wQLCf9hwsk=</DigestValue>
      </Reference>
      <Reference URI="/xl/worksheets/sheet2.xml?ContentType=application/vnd.openxmlformats-officedocument.spreadsheetml.worksheet+xml">
        <DigestMethod Algorithm="http://www.w3.org/2000/09/xmldsig#sha1"/>
        <DigestValue>eicBeDhYbWgWxq4l8wXSO8uBeHY=</DigestValue>
      </Reference>
      <Reference URI="/xl/theme/theme1.xml?ContentType=application/vnd.openxmlformats-officedocument.theme+xml">
        <DigestMethod Algorithm="http://www.w3.org/2000/09/xmldsig#sha1"/>
        <DigestValue>19P1G/nzk5/gmpSEy1B7FPPZXas=</DigestValue>
      </Reference>
      <Reference URI="/xl/worksheets/sheet3.xml?ContentType=application/vnd.openxmlformats-officedocument.spreadsheetml.worksheet+xml">
        <DigestMethod Algorithm="http://www.w3.org/2000/09/xmldsig#sha1"/>
        <DigestValue>qVh77ZWgw0quBobydVHb8tSFZrU=</DigestValue>
      </Reference>
      <Reference URI="/xl/worksheets/sheet1.xml?ContentType=application/vnd.openxmlformats-officedocument.spreadsheetml.worksheet+xml">
        <DigestMethod Algorithm="http://www.w3.org/2000/09/xmldsig#sha1"/>
        <DigestValue>DCjMjXis1hbeNmmO9MDyegwAgGQ=</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EQCQ1owCM9q3zhS2PcLF8hRqIe8=</DigestValue>
      </Reference>
      <Reference URI="/xl/worksheets/_rels/sheet1.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+8HHYn5fBlLDc0uL4e1TwUUAVdk=</DigestValue>
      </Reference>
    </Manifest>
    <SignatureProperties>
      <SignatureProperty Id="idSignatureTime" Target="#idPackageSignature">
        <mdssi:SignatureTime>
          <mdssi:Format>YYYY-MM-DDThh:mm:ssTZD</mdssi:Format>
          <mdssi:Value>2020-06-04T04:57:37Z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2020-06-04T04:57:37Z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linhtt88</cp:lastModifiedBy>
  <cp:lastPrinted>2018-01-05T07:22:29Z</cp:lastPrinted>
  <dcterms:created xsi:type="dcterms:W3CDTF">2013-07-12T09:54:04Z</dcterms:created>
  <dcterms:modified xsi:type="dcterms:W3CDTF">2020-06-04T05:01:01Z</dcterms:modified>
</cp:coreProperties>
</file>