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/>
</workbook>
</file>

<file path=xl/calcChain.xml><?xml version="1.0" encoding="utf-8"?>
<calcChain xmlns="http://schemas.openxmlformats.org/spreadsheetml/2006/main">
  <c r="F9" i="6" l="1"/>
  <c r="D9" i="6"/>
  <c r="G17" i="6" l="1"/>
  <c r="G9" i="6" l="1"/>
  <c r="G12" i="6"/>
  <c r="G11" i="6"/>
  <c r="G10" i="6"/>
  <c r="G20" i="6" l="1"/>
  <c r="G5" i="6"/>
  <c r="G4" i="6"/>
  <c r="G3" i="6"/>
  <c r="G22" i="6" l="1"/>
  <c r="G21" i="6" l="1"/>
</calcChain>
</file>

<file path=xl/sharedStrings.xml><?xml version="1.0" encoding="utf-8"?>
<sst xmlns="http://schemas.openxmlformats.org/spreadsheetml/2006/main" count="186" uniqueCount="155">
  <si>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</si>
  <si>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</si>
  <si>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</si>
  <si>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</si>
  <si>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</si>
  <si>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</si>
  <si>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</si>
  <si>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</si>
  <si>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</si>
  <si>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</si>
  <si>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</si>
  <si>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</si>
  <si>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</si>
  <si>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</si>
  <si>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</si>
  <si>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</si>
  <si>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</si>
  <si>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</si>
  <si>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</si>
  <si>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</si>
  <si>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</si>
  <si>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</si>
  <si>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</si>
  <si>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</si>
  <si>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</si>
  <si>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</si>
  <si>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</si>
  <si>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</si>
  <si>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</si>
  <si>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</si>
  <si>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</si>
  <si>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</si>
  <si>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</si>
  <si>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</si>
  <si>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</si>
  <si>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</si>
  <si>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</si>
  <si>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</si>
  <si>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</si>
  <si>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</si>
  <si>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</si>
  <si>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</si>
  <si>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</si>
  <si>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</si>
  <si>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</si>
  <si>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</si>
  <si>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</si>
  <si>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</si>
  <si>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</si>
  <si>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</si>
  <si>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</si>
  <si>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</si>
  <si>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</si>
  <si>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</si>
  <si>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</si>
  <si>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</si>
  <si>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</si>
  <si>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</si>
  <si>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</si>
  <si>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</si>
  <si>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</si>
  <si>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</si>
  <si>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</si>
  <si>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</si>
  <si>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</si>
  <si>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</si>
  <si>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</si>
  <si>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</si>
  <si>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</si>
  <si>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</si>
  <si>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</si>
  <si>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</si>
  <si>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</si>
  <si>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</si>
  <si>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</si>
  <si>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</si>
  <si>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</si>
  <si>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</si>
  <si>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</si>
  <si>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</si>
  <si>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</si>
  <si>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</si>
  <si>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</si>
  <si>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</si>
  <si>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</si>
  <si>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</si>
  <si>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</si>
  <si>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</si>
  <si>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</si>
  <si>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</si>
  <si>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</si>
  <si>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</si>
  <si>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</si>
  <si>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</si>
  <si>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</si>
  <si>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</si>
  <si>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</si>
  <si>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</si>
  <si>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</si>
  <si>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</si>
  <si>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</si>
  <si>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</si>
  <si>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</si>
  <si>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</si>
  <si>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</si>
  <si>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</si>
  <si>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</si>
  <si>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</si>
  <si>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</si>
  <si>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</si>
  <si>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</si>
  <si>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</si>
  <si>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</si>
  <si>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</si>
  <si>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</si>
  <si>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</si>
  <si>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</si>
  <si>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</si>
  <si>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</si>
  <si>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</si>
  <si>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</si>
  <si>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</si>
  <si>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</si>
  <si>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</si>
  <si>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</si>
  <si>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</si>
  <si>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</si>
  <si>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</si>
  <si>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</si>
  <si>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</si>
  <si>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</si>
  <si>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</si>
  <si>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</si>
  <si>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</si>
  <si>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</si>
  <si>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</si>
  <si>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</si>
  <si>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</si>
  <si>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</si>
  <si>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</si>
  <si>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</si>
  <si>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</si>
  <si>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</si>
  <si>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</si>
  <si>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</si>
  <si>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</si>
  <si>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</si>
  <si>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</si>
  <si>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</si>
  <si>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</si>
  <si>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</si>
  <si>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NPM11804        </t>
  </si>
  <si>
    <t xml:space="preserve">     VHM11802        </t>
  </si>
  <si>
    <t>Lập, ngày 04 tháng 05 năm 2020</t>
  </si>
  <si>
    <t>Kỳ này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</si>
</sst>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/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4" fontId="24" fillId="0" borderId="1" xfId="6" applyNumberFormat="1" applyFont="1" applyFill="1" applyBorder="1" applyAlignment="1" applyProtection="1">
      <alignment horizontal="left" vertical="center" wrapText="1"/>
    </xf>
    <xf numFmtId="164" fontId="23" fillId="0" borderId="1" xfId="6" applyNumberFormat="1" applyFont="1" applyFill="1" applyBorder="1" applyAlignment="1" applyProtection="1">
      <alignment horizontal="left" vertical="center" wrapText="1"/>
    </xf>
    <xf numFmtId="41" fontId="23" fillId="0" borderId="6" xfId="0" applyNumberFormat="1" applyFont="1" applyFill="1" applyBorder="1" applyAlignment="1" applyProtection="1">
      <alignment horizontal="left" vertical="center" wrapText="1"/>
    </xf>
    <xf numFmtId="3" fontId="24" fillId="4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  <xf numFmtId="164" fontId="23" fillId="0" borderId="1" xfId="5" applyNumberFormat="1" applyFont="1" applyFill="1" applyBorder="1" applyAlignment="1" applyProtection="1">
      <alignment horizontal="left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A25" sqref="A25:C25"/>
    </sheetView>
  </sheetViews>
  <sheetFormatPr defaultRowHeight="15" x14ac:dyDescent="0.2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 x14ac:dyDescent="0.25">
      <c r="B2" s="15" t="s">
        <v>147</v>
      </c>
    </row>
    <row r="3" spans="1:11" ht="15.75" x14ac:dyDescent="0.25">
      <c r="B3" s="15" t="s">
        <v>124</v>
      </c>
    </row>
    <row r="4" spans="1:11" ht="18.75" x14ac:dyDescent="0.3">
      <c r="B4" s="16" t="s">
        <v>125</v>
      </c>
      <c r="C4" s="17"/>
      <c r="J4" s="18" t="s">
        <v>120</v>
      </c>
      <c r="K4" s="18"/>
    </row>
    <row r="5" spans="1:11" ht="18.75" x14ac:dyDescent="0.3">
      <c r="C5" s="17"/>
      <c r="J5" s="18" t="s">
        <v>121</v>
      </c>
      <c r="K5" s="18"/>
    </row>
    <row r="6" spans="1:11" ht="18.75" x14ac:dyDescent="0.3">
      <c r="A6" s="17" t="s">
        <v>126</v>
      </c>
      <c r="C6" s="17"/>
      <c r="J6" s="18" t="s">
        <v>122</v>
      </c>
      <c r="K6" s="18"/>
    </row>
    <row r="7" spans="1:11" ht="18.75" x14ac:dyDescent="0.3">
      <c r="C7" s="17"/>
      <c r="J7" s="18"/>
      <c r="K7" s="18"/>
    </row>
    <row r="8" spans="1:11" x14ac:dyDescent="0.25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25">
      <c r="C9" s="19" t="s">
        <v>146</v>
      </c>
      <c r="D9" s="20">
        <v>4</v>
      </c>
      <c r="J9" s="18">
        <v>2</v>
      </c>
      <c r="K9" s="18" t="s">
        <v>97</v>
      </c>
    </row>
    <row r="10" spans="1:11" x14ac:dyDescent="0.25">
      <c r="C10" s="19" t="s">
        <v>96</v>
      </c>
      <c r="D10" s="20">
        <v>2020</v>
      </c>
      <c r="J10" s="18">
        <v>3</v>
      </c>
      <c r="K10" s="18" t="s">
        <v>103</v>
      </c>
    </row>
    <row r="11" spans="1:11" x14ac:dyDescent="0.25">
      <c r="J11" s="18">
        <v>4</v>
      </c>
      <c r="K11" s="18" t="s">
        <v>109</v>
      </c>
    </row>
    <row r="12" spans="1:11" x14ac:dyDescent="0.25">
      <c r="J12" s="18">
        <v>5</v>
      </c>
      <c r="K12" s="21"/>
    </row>
    <row r="13" spans="1:11" x14ac:dyDescent="0.25">
      <c r="D13" s="22" t="s">
        <v>82</v>
      </c>
      <c r="J13" s="18">
        <v>6</v>
      </c>
      <c r="K13" s="21"/>
    </row>
    <row r="14" spans="1:11" x14ac:dyDescent="0.25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 x14ac:dyDescent="0.25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 x14ac:dyDescent="0.25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 x14ac:dyDescent="0.25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25">
      <c r="B18" s="23"/>
      <c r="C18" s="23"/>
      <c r="D18" s="24"/>
    </row>
    <row r="20" spans="1:11" x14ac:dyDescent="0.25">
      <c r="B20" s="28" t="s">
        <v>80</v>
      </c>
      <c r="C20" s="29" t="s">
        <v>81</v>
      </c>
    </row>
    <row r="21" spans="1:11" ht="28.5" customHeight="1" x14ac:dyDescent="0.25">
      <c r="C21" s="74" t="s">
        <v>127</v>
      </c>
      <c r="D21" s="74"/>
      <c r="E21" s="74"/>
      <c r="F21" s="74"/>
      <c r="G21" s="74"/>
    </row>
    <row r="24" spans="1:11" ht="15.75" customHeight="1" x14ac:dyDescent="0.25">
      <c r="A24" s="71"/>
      <c r="B24" s="71"/>
      <c r="C24" s="73" t="s">
        <v>153</v>
      </c>
      <c r="D24" s="73"/>
      <c r="E24" s="73"/>
      <c r="F24" s="73"/>
      <c r="G24" s="73"/>
    </row>
    <row r="25" spans="1:11" ht="15.75" customHeight="1" x14ac:dyDescent="0.25">
      <c r="A25" s="72" t="s">
        <v>89</v>
      </c>
      <c r="B25" s="72"/>
      <c r="C25" s="72"/>
      <c r="D25" s="72" t="s">
        <v>90</v>
      </c>
      <c r="E25" s="72"/>
      <c r="F25" s="72"/>
      <c r="G25" s="72"/>
    </row>
    <row r="26" spans="1:11" ht="33.75" customHeight="1" x14ac:dyDescent="0.25">
      <c r="A26" s="32" t="s">
        <v>128</v>
      </c>
      <c r="B26" s="72" t="s">
        <v>92</v>
      </c>
      <c r="C26" s="72"/>
      <c r="D26" s="30" t="s">
        <v>94</v>
      </c>
      <c r="E26" s="30" t="s">
        <v>95</v>
      </c>
      <c r="F26" s="72" t="s">
        <v>150</v>
      </c>
      <c r="G26" s="72"/>
    </row>
    <row r="27" spans="1:11" ht="18.75" customHeight="1" x14ac:dyDescent="0.25">
      <c r="A27" s="33" t="s">
        <v>91</v>
      </c>
      <c r="B27" s="73" t="s">
        <v>93</v>
      </c>
      <c r="C27" s="73"/>
      <c r="D27" s="31" t="s">
        <v>91</v>
      </c>
      <c r="E27" s="31" t="s">
        <v>91</v>
      </c>
      <c r="F27" s="73" t="s">
        <v>93</v>
      </c>
      <c r="G27" s="73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C33" sqref="C33"/>
    </sheetView>
  </sheetViews>
  <sheetFormatPr defaultRowHeight="12.75" x14ac:dyDescent="0.2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</cols>
  <sheetData>
    <row r="1" spans="1:6" ht="31.5" customHeight="1" x14ac:dyDescent="0.2">
      <c r="A1" s="34" t="s">
        <v>0</v>
      </c>
      <c r="B1" s="34" t="s">
        <v>1</v>
      </c>
      <c r="C1" s="75" t="s">
        <v>117</v>
      </c>
      <c r="D1" s="77"/>
      <c r="E1" s="75" t="s">
        <v>118</v>
      </c>
      <c r="F1" s="76"/>
    </row>
    <row r="2" spans="1:6" ht="31.5" x14ac:dyDescent="0.2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6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 x14ac:dyDescent="0.2">
      <c r="A4" s="4" t="s">
        <v>50</v>
      </c>
      <c r="B4" s="4" t="s">
        <v>49</v>
      </c>
      <c r="C4" s="66"/>
      <c r="D4" s="66"/>
      <c r="E4" s="70"/>
      <c r="F4" s="70"/>
    </row>
    <row r="5" spans="1:6" x14ac:dyDescent="0.2">
      <c r="A5" s="5" t="s">
        <v>48</v>
      </c>
      <c r="B5" s="5" t="s">
        <v>47</v>
      </c>
      <c r="C5" s="78">
        <v>90948957</v>
      </c>
      <c r="D5" s="78">
        <v>393380119</v>
      </c>
      <c r="E5" s="78">
        <v>96326930</v>
      </c>
      <c r="F5" s="45">
        <v>399955278</v>
      </c>
    </row>
    <row r="6" spans="1:6" s="39" customFormat="1" x14ac:dyDescent="0.2">
      <c r="A6" s="38" t="s">
        <v>46</v>
      </c>
      <c r="B6" s="38" t="s">
        <v>45</v>
      </c>
      <c r="C6" s="78"/>
      <c r="D6" s="78"/>
      <c r="E6" s="78"/>
      <c r="F6" s="45">
        <v>0</v>
      </c>
    </row>
    <row r="7" spans="1:6" s="39" customFormat="1" x14ac:dyDescent="0.2">
      <c r="A7" s="38" t="s">
        <v>44</v>
      </c>
      <c r="B7" s="38" t="s">
        <v>43</v>
      </c>
      <c r="C7" s="78">
        <v>50353779</v>
      </c>
      <c r="D7" s="78">
        <v>226743182</v>
      </c>
      <c r="E7" s="78">
        <v>50839615</v>
      </c>
      <c r="F7" s="45">
        <v>250595954</v>
      </c>
    </row>
    <row r="8" spans="1:6" s="39" customFormat="1" x14ac:dyDescent="0.2">
      <c r="A8" s="38" t="s">
        <v>42</v>
      </c>
      <c r="B8" s="38" t="s">
        <v>41</v>
      </c>
      <c r="C8" s="78">
        <v>40514622</v>
      </c>
      <c r="D8" s="78">
        <v>166556381</v>
      </c>
      <c r="E8" s="78">
        <v>45487315</v>
      </c>
      <c r="F8" s="45">
        <v>181187574</v>
      </c>
    </row>
    <row r="9" spans="1:6" s="39" customFormat="1" x14ac:dyDescent="0.2">
      <c r="A9" s="38" t="s">
        <v>40</v>
      </c>
      <c r="B9" s="38" t="s">
        <v>39</v>
      </c>
      <c r="C9" s="78">
        <v>80556</v>
      </c>
      <c r="D9" s="78">
        <v>80556</v>
      </c>
      <c r="E9" s="78"/>
      <c r="F9" s="45">
        <v>-31828250</v>
      </c>
    </row>
    <row r="10" spans="1:6" s="39" customFormat="1" x14ac:dyDescent="0.2">
      <c r="A10" s="38" t="s">
        <v>38</v>
      </c>
      <c r="B10" s="38" t="s">
        <v>37</v>
      </c>
      <c r="C10" s="78"/>
      <c r="D10" s="78"/>
      <c r="E10" s="78"/>
      <c r="F10" s="45">
        <v>0</v>
      </c>
    </row>
    <row r="11" spans="1:6" s="39" customFormat="1" x14ac:dyDescent="0.2">
      <c r="A11" s="40" t="s">
        <v>13</v>
      </c>
      <c r="B11" s="40" t="s">
        <v>36</v>
      </c>
      <c r="C11" s="78">
        <v>100623014</v>
      </c>
      <c r="D11" s="78">
        <v>421669105</v>
      </c>
      <c r="E11" s="78">
        <v>110535931</v>
      </c>
      <c r="F11" s="45">
        <v>437630879</v>
      </c>
    </row>
    <row r="12" spans="1:6" s="39" customFormat="1" x14ac:dyDescent="0.2">
      <c r="A12" s="38" t="s">
        <v>35</v>
      </c>
      <c r="B12" s="38" t="s">
        <v>34</v>
      </c>
      <c r="C12" s="78">
        <v>64866655</v>
      </c>
      <c r="D12" s="78">
        <v>277494626</v>
      </c>
      <c r="E12" s="78">
        <v>74803624</v>
      </c>
      <c r="F12" s="45">
        <v>292720268</v>
      </c>
    </row>
    <row r="13" spans="1:6" s="39" customFormat="1" x14ac:dyDescent="0.2">
      <c r="A13" s="40" t="s">
        <v>33</v>
      </c>
      <c r="B13" s="38" t="s">
        <v>32</v>
      </c>
      <c r="C13" s="78">
        <v>10636840</v>
      </c>
      <c r="D13" s="78">
        <v>42783940</v>
      </c>
      <c r="E13" s="78">
        <v>10726104</v>
      </c>
      <c r="F13" s="45">
        <v>42979026</v>
      </c>
    </row>
    <row r="14" spans="1:6" s="39" customFormat="1" x14ac:dyDescent="0.2">
      <c r="A14" s="38" t="s">
        <v>31</v>
      </c>
      <c r="B14" s="38" t="s">
        <v>30</v>
      </c>
      <c r="C14" s="78"/>
      <c r="D14" s="78"/>
      <c r="E14" s="78"/>
      <c r="F14" s="45">
        <v>0</v>
      </c>
    </row>
    <row r="15" spans="1:6" s="39" customFormat="1" x14ac:dyDescent="0.2">
      <c r="A15" s="38" t="s">
        <v>29</v>
      </c>
      <c r="B15" s="38" t="s">
        <v>28</v>
      </c>
      <c r="C15" s="78">
        <v>7213114</v>
      </c>
      <c r="D15" s="78">
        <v>29092894</v>
      </c>
      <c r="E15" s="78">
        <v>7232876</v>
      </c>
      <c r="F15" s="45">
        <v>28931510</v>
      </c>
    </row>
    <row r="16" spans="1:6" s="39" customFormat="1" x14ac:dyDescent="0.2">
      <c r="A16" s="38" t="s">
        <v>27</v>
      </c>
      <c r="B16" s="38" t="s">
        <v>26</v>
      </c>
      <c r="C16" s="78"/>
      <c r="D16" s="78"/>
      <c r="E16" s="78"/>
      <c r="F16" s="45">
        <v>0</v>
      </c>
    </row>
    <row r="17" spans="1:6" s="39" customFormat="1" x14ac:dyDescent="0.2">
      <c r="A17" s="38" t="s">
        <v>25</v>
      </c>
      <c r="B17" s="38" t="s">
        <v>24</v>
      </c>
      <c r="C17" s="78">
        <v>17895982</v>
      </c>
      <c r="D17" s="78">
        <v>72287222</v>
      </c>
      <c r="E17" s="78">
        <v>17773327</v>
      </c>
      <c r="F17" s="45">
        <v>73000075</v>
      </c>
    </row>
    <row r="18" spans="1:6" s="41" customFormat="1" x14ac:dyDescent="0.2">
      <c r="A18" s="40" t="s">
        <v>23</v>
      </c>
      <c r="B18" s="40" t="s">
        <v>22</v>
      </c>
      <c r="C18" s="78">
        <v>-9663634</v>
      </c>
      <c r="D18" s="78">
        <v>-28278563</v>
      </c>
      <c r="E18" s="78">
        <v>-14209001</v>
      </c>
      <c r="F18" s="45">
        <v>-37675601</v>
      </c>
    </row>
    <row r="19" spans="1:6" s="41" customFormat="1" x14ac:dyDescent="0.2">
      <c r="A19" s="42" t="s">
        <v>21</v>
      </c>
      <c r="B19" s="42" t="s">
        <v>20</v>
      </c>
      <c r="C19" s="78"/>
      <c r="D19" s="78"/>
      <c r="E19" s="78"/>
      <c r="F19" s="45"/>
    </row>
    <row r="20" spans="1:6" s="6" customFormat="1" x14ac:dyDescent="0.2">
      <c r="A20" s="5" t="s">
        <v>19</v>
      </c>
      <c r="B20" s="5" t="s">
        <v>18</v>
      </c>
      <c r="C20" s="78">
        <v>3442692880</v>
      </c>
      <c r="D20" s="78">
        <v>3442692880</v>
      </c>
      <c r="E20" s="78">
        <v>438070136</v>
      </c>
      <c r="F20" s="45">
        <v>6600728756</v>
      </c>
    </row>
    <row r="21" spans="1:6" s="6" customFormat="1" x14ac:dyDescent="0.2">
      <c r="A21" s="5" t="s">
        <v>17</v>
      </c>
      <c r="B21" s="5" t="s">
        <v>16</v>
      </c>
      <c r="C21" s="45">
        <v>3442692880</v>
      </c>
      <c r="D21" s="45">
        <v>3442692880</v>
      </c>
      <c r="E21" s="45">
        <v>438070136</v>
      </c>
      <c r="F21" s="45">
        <v>6600728756</v>
      </c>
    </row>
    <row r="22" spans="1:6" s="6" customFormat="1" x14ac:dyDescent="0.2">
      <c r="A22" s="5" t="s">
        <v>15</v>
      </c>
      <c r="B22" s="5" t="s">
        <v>14</v>
      </c>
      <c r="C22" s="45"/>
      <c r="D22" s="45"/>
      <c r="E22" s="45"/>
      <c r="F22" s="45"/>
    </row>
    <row r="23" spans="1:6" s="6" customFormat="1" x14ac:dyDescent="0.2">
      <c r="A23" s="5" t="s">
        <v>13</v>
      </c>
      <c r="B23" s="5" t="s">
        <v>12</v>
      </c>
      <c r="C23" s="45">
        <v>12919556</v>
      </c>
      <c r="D23" s="45">
        <v>11963089856</v>
      </c>
      <c r="E23" s="45">
        <v>66673236</v>
      </c>
      <c r="F23" s="45">
        <v>79577736</v>
      </c>
    </row>
    <row r="24" spans="1:6" s="6" customFormat="1" x14ac:dyDescent="0.2">
      <c r="A24" s="5" t="s">
        <v>11</v>
      </c>
      <c r="B24" s="5" t="s">
        <v>10</v>
      </c>
      <c r="C24" s="45">
        <v>12919556</v>
      </c>
      <c r="D24" s="45">
        <v>11963089856</v>
      </c>
      <c r="E24" s="45">
        <v>66673236</v>
      </c>
      <c r="F24" s="45">
        <v>79577736</v>
      </c>
    </row>
    <row r="25" spans="1:6" s="6" customFormat="1" x14ac:dyDescent="0.2">
      <c r="A25" s="5" t="s">
        <v>9</v>
      </c>
      <c r="B25" s="5" t="s">
        <v>8</v>
      </c>
      <c r="C25" s="45"/>
      <c r="D25" s="45"/>
      <c r="E25" s="45"/>
      <c r="F25" s="45"/>
    </row>
    <row r="26" spans="1:6" s="6" customFormat="1" x14ac:dyDescent="0.2">
      <c r="A26" s="5" t="s">
        <v>7</v>
      </c>
      <c r="B26" s="5" t="s">
        <v>6</v>
      </c>
      <c r="C26" s="45">
        <v>3429773324</v>
      </c>
      <c r="D26" s="45">
        <v>-8520396976</v>
      </c>
      <c r="E26" s="45">
        <v>371396900</v>
      </c>
      <c r="F26" s="45">
        <v>6521151020</v>
      </c>
    </row>
    <row r="27" spans="1:6" x14ac:dyDescent="0.2">
      <c r="C27" s="52"/>
      <c r="D27" s="52"/>
      <c r="E27" s="6"/>
      <c r="F27" s="6"/>
    </row>
    <row r="28" spans="1:6" x14ac:dyDescent="0.2">
      <c r="C28" s="12"/>
      <c r="D28" s="12"/>
      <c r="E28" s="12"/>
    </row>
    <row r="29" spans="1:6" x14ac:dyDescent="0.2">
      <c r="C29" s="12"/>
      <c r="D29" s="12"/>
    </row>
    <row r="30" spans="1:6" x14ac:dyDescent="0.2">
      <c r="C30" s="64"/>
      <c r="D30" s="64"/>
    </row>
    <row r="31" spans="1:6" x14ac:dyDescent="0.2">
      <c r="C31" s="64"/>
      <c r="D31" s="64"/>
    </row>
    <row r="32" spans="1:6" x14ac:dyDescent="0.2">
      <c r="C32" s="6"/>
      <c r="D32" s="64"/>
      <c r="E32" s="12"/>
    </row>
    <row r="33" spans="3:5" x14ac:dyDescent="0.2">
      <c r="C33" s="64"/>
      <c r="D33" s="64"/>
    </row>
    <row r="34" spans="3:5" x14ac:dyDescent="0.2">
      <c r="C34" s="64"/>
      <c r="D34" s="64"/>
      <c r="E34" s="12"/>
    </row>
    <row r="35" spans="3:5" x14ac:dyDescent="0.2">
      <c r="C35" s="6"/>
      <c r="D35" s="64"/>
    </row>
    <row r="36" spans="3:5" x14ac:dyDescent="0.2">
      <c r="C36" s="64"/>
      <c r="D36" s="64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/>
  </sheetViews>
  <sheetFormatPr defaultRowHeight="10.5" x14ac:dyDescent="0.15"/>
  <cols>
    <col min="1" max="1" width="5" style="47" customWidth="1"/>
    <col min="2" max="2" width="35.28515625" style="47" customWidth="1"/>
    <col min="3" max="3" width="9.140625" style="47"/>
    <col min="4" max="4" width="17.85546875" style="50" customWidth="1"/>
    <col min="5" max="5" width="18.5703125" style="50" customWidth="1"/>
    <col min="6" max="6" width="9.140625" style="47"/>
    <col min="7" max="7" width="14" style="47" bestFit="1" customWidth="1"/>
    <col min="8" max="16384" width="9.140625" style="47"/>
  </cols>
  <sheetData>
    <row r="1" spans="1:7" ht="21" x14ac:dyDescent="0.15">
      <c r="A1" s="3" t="s">
        <v>76</v>
      </c>
      <c r="B1" s="3" t="s">
        <v>0</v>
      </c>
      <c r="C1" s="3" t="s">
        <v>88</v>
      </c>
      <c r="D1" s="36" t="s">
        <v>154</v>
      </c>
      <c r="E1" s="36" t="s">
        <v>70</v>
      </c>
    </row>
    <row r="2" spans="1:7" ht="22.5" customHeight="1" x14ac:dyDescent="0.15">
      <c r="A2" s="8" t="s">
        <v>102</v>
      </c>
      <c r="B2" s="5" t="s">
        <v>104</v>
      </c>
      <c r="C2" s="5" t="s">
        <v>55</v>
      </c>
      <c r="D2" s="67">
        <v>49338332203</v>
      </c>
      <c r="E2" s="37">
        <v>60768564869</v>
      </c>
      <c r="F2" s="48"/>
      <c r="G2" s="48"/>
    </row>
    <row r="3" spans="1:7" ht="21" customHeight="1" x14ac:dyDescent="0.15">
      <c r="A3" s="8" t="s">
        <v>97</v>
      </c>
      <c r="B3" s="5" t="s">
        <v>105</v>
      </c>
      <c r="C3" s="5" t="s">
        <v>56</v>
      </c>
      <c r="D3" s="68">
        <v>3420109690</v>
      </c>
      <c r="E3" s="13">
        <v>357187899</v>
      </c>
      <c r="F3" s="48"/>
      <c r="G3" s="48"/>
    </row>
    <row r="4" spans="1:7" x14ac:dyDescent="0.15">
      <c r="A4" s="8"/>
      <c r="B4" s="5" t="s">
        <v>57</v>
      </c>
      <c r="C4" s="5" t="s">
        <v>58</v>
      </c>
      <c r="D4" s="68"/>
      <c r="E4" s="49"/>
      <c r="F4" s="48"/>
      <c r="G4" s="48"/>
    </row>
    <row r="5" spans="1:7" ht="21" x14ac:dyDescent="0.15">
      <c r="A5" s="9" t="s">
        <v>2</v>
      </c>
      <c r="B5" s="7" t="s">
        <v>106</v>
      </c>
      <c r="C5" s="5" t="s">
        <v>59</v>
      </c>
      <c r="D5" s="69">
        <v>3420109690</v>
      </c>
      <c r="E5" s="13">
        <v>357187899</v>
      </c>
      <c r="F5" s="48"/>
      <c r="G5" s="48"/>
    </row>
    <row r="6" spans="1:7" ht="31.5" x14ac:dyDescent="0.15">
      <c r="A6" s="9" t="s">
        <v>5</v>
      </c>
      <c r="B6" s="7" t="s">
        <v>107</v>
      </c>
      <c r="C6" s="5" t="s">
        <v>60</v>
      </c>
      <c r="D6" s="68"/>
      <c r="E6" s="49"/>
      <c r="F6" s="48"/>
      <c r="G6" s="48"/>
    </row>
    <row r="7" spans="1:7" ht="23.25" customHeight="1" x14ac:dyDescent="0.15">
      <c r="A7" s="8" t="s">
        <v>103</v>
      </c>
      <c r="B7" s="5" t="s">
        <v>108</v>
      </c>
      <c r="C7" s="5" t="s">
        <v>61</v>
      </c>
      <c r="D7" s="67">
        <v>52758441893</v>
      </c>
      <c r="E7" s="37">
        <v>61125752768</v>
      </c>
      <c r="F7" s="48"/>
      <c r="G7" s="48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6" sqref="J16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42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 x14ac:dyDescent="0.2">
      <c r="A3" s="8" t="s">
        <v>102</v>
      </c>
      <c r="B3" s="5" t="s">
        <v>100</v>
      </c>
      <c r="C3" s="5" t="s">
        <v>62</v>
      </c>
      <c r="D3" s="53">
        <v>755737</v>
      </c>
      <c r="E3" s="53"/>
      <c r="F3" s="56">
        <v>35048082500</v>
      </c>
      <c r="G3" s="55">
        <f>F3/$F$22</f>
        <v>0.65669021964392826</v>
      </c>
      <c r="I3" s="52"/>
    </row>
    <row r="4" spans="1:9" ht="13.5" customHeight="1" x14ac:dyDescent="0.2">
      <c r="A4" s="8" t="s">
        <v>2</v>
      </c>
      <c r="B4" s="43" t="s">
        <v>148</v>
      </c>
      <c r="C4" s="5" t="s">
        <v>123</v>
      </c>
      <c r="D4" s="53">
        <v>495737</v>
      </c>
      <c r="E4" s="56">
        <v>22500</v>
      </c>
      <c r="F4" s="56">
        <v>11154082500</v>
      </c>
      <c r="G4" s="55">
        <f>F4/$F$22</f>
        <v>0.20899222908561393</v>
      </c>
      <c r="I4" s="12"/>
    </row>
    <row r="5" spans="1:9" ht="13.5" customHeight="1" x14ac:dyDescent="0.2">
      <c r="A5" s="8" t="s">
        <v>5</v>
      </c>
      <c r="B5" s="43" t="s">
        <v>149</v>
      </c>
      <c r="C5" s="5" t="s">
        <v>133</v>
      </c>
      <c r="D5" s="53">
        <v>260000</v>
      </c>
      <c r="E5" s="56">
        <v>91900</v>
      </c>
      <c r="F5" s="56">
        <v>23894000000</v>
      </c>
      <c r="G5" s="55">
        <f>F5/$F$22</f>
        <v>0.44769799055831433</v>
      </c>
      <c r="I5" s="12"/>
    </row>
    <row r="6" spans="1:9" x14ac:dyDescent="0.2">
      <c r="A6" s="8" t="s">
        <v>97</v>
      </c>
      <c r="B6" s="5" t="s">
        <v>113</v>
      </c>
      <c r="C6" s="5" t="s">
        <v>63</v>
      </c>
      <c r="D6" s="57"/>
      <c r="E6" s="58"/>
      <c r="F6" s="65"/>
      <c r="G6" s="55"/>
    </row>
    <row r="7" spans="1:9" x14ac:dyDescent="0.2">
      <c r="A7" s="8" t="s">
        <v>2</v>
      </c>
      <c r="B7" s="5" t="s">
        <v>136</v>
      </c>
      <c r="C7" s="5" t="s">
        <v>137</v>
      </c>
      <c r="D7" s="57"/>
      <c r="E7" s="58"/>
      <c r="F7" s="65"/>
      <c r="G7" s="55"/>
    </row>
    <row r="8" spans="1:9" x14ac:dyDescent="0.2">
      <c r="A8" s="8" t="s">
        <v>5</v>
      </c>
      <c r="B8" s="5" t="s">
        <v>136</v>
      </c>
      <c r="C8" s="5" t="s">
        <v>138</v>
      </c>
      <c r="D8" s="57"/>
      <c r="E8" s="58"/>
      <c r="F8" s="65"/>
      <c r="G8" s="55"/>
    </row>
    <row r="9" spans="1:9" x14ac:dyDescent="0.2">
      <c r="A9" s="8" t="s">
        <v>103</v>
      </c>
      <c r="B9" s="5" t="s">
        <v>99</v>
      </c>
      <c r="C9" s="5" t="s">
        <v>64</v>
      </c>
      <c r="D9" s="53">
        <f>SUM(D10:D12)</f>
        <v>44000</v>
      </c>
      <c r="E9" s="54"/>
      <c r="F9" s="53">
        <f>SUM(F10:F12)</f>
        <v>4415309590</v>
      </c>
      <c r="G9" s="55">
        <f>F9/$F$22</f>
        <v>8.2728937437677022E-2</v>
      </c>
      <c r="I9" s="52"/>
    </row>
    <row r="10" spans="1:9" ht="13.5" customHeight="1" x14ac:dyDescent="0.2">
      <c r="A10" s="8" t="s">
        <v>2</v>
      </c>
      <c r="B10" s="51" t="s">
        <v>151</v>
      </c>
      <c r="C10" s="40" t="s">
        <v>129</v>
      </c>
      <c r="D10" s="53">
        <v>19000</v>
      </c>
      <c r="E10" s="54">
        <v>99827.36</v>
      </c>
      <c r="F10" s="56">
        <v>1896719840</v>
      </c>
      <c r="G10" s="55">
        <f t="shared" ref="G10:G12" si="0">F10/$F$22</f>
        <v>3.5538531054661739E-2</v>
      </c>
      <c r="I10" s="12"/>
    </row>
    <row r="11" spans="1:9" x14ac:dyDescent="0.2">
      <c r="A11" s="8" t="s">
        <v>5</v>
      </c>
      <c r="B11" s="51" t="s">
        <v>152</v>
      </c>
      <c r="C11" s="40" t="s">
        <v>130</v>
      </c>
      <c r="D11" s="53">
        <v>25000</v>
      </c>
      <c r="E11" s="54">
        <v>100743.59</v>
      </c>
      <c r="F11" s="56">
        <v>2518589750</v>
      </c>
      <c r="G11" s="55">
        <f t="shared" si="0"/>
        <v>4.719040638301529E-2</v>
      </c>
      <c r="I11" s="12"/>
    </row>
    <row r="12" spans="1:9" s="11" customFormat="1" x14ac:dyDescent="0.2">
      <c r="A12" s="8" t="s">
        <v>134</v>
      </c>
      <c r="B12" s="51"/>
      <c r="C12" s="40" t="s">
        <v>131</v>
      </c>
      <c r="D12" s="53"/>
      <c r="E12" s="54"/>
      <c r="F12" s="56"/>
      <c r="G12" s="55">
        <f t="shared" si="0"/>
        <v>0</v>
      </c>
      <c r="H12"/>
      <c r="I12" s="12"/>
    </row>
    <row r="13" spans="1:9" x14ac:dyDescent="0.2">
      <c r="A13" s="8" t="s">
        <v>135</v>
      </c>
      <c r="B13" s="43"/>
      <c r="C13" s="5" t="s">
        <v>132</v>
      </c>
      <c r="D13" s="44"/>
      <c r="E13" s="44"/>
      <c r="F13" s="56"/>
      <c r="G13" s="55"/>
      <c r="I13" s="52"/>
    </row>
    <row r="14" spans="1:9" x14ac:dyDescent="0.2">
      <c r="A14" s="8" t="s">
        <v>109</v>
      </c>
      <c r="B14" s="5" t="s">
        <v>114</v>
      </c>
      <c r="C14" s="5" t="s">
        <v>65</v>
      </c>
      <c r="D14" s="53"/>
      <c r="E14" s="59"/>
      <c r="F14" s="56"/>
      <c r="G14" s="55"/>
      <c r="I14" s="52"/>
    </row>
    <row r="15" spans="1:9" x14ac:dyDescent="0.2">
      <c r="A15" s="8" t="s">
        <v>2</v>
      </c>
      <c r="B15" s="5" t="s">
        <v>139</v>
      </c>
      <c r="C15" s="5" t="s">
        <v>140</v>
      </c>
      <c r="D15" s="57"/>
      <c r="E15" s="59"/>
      <c r="F15" s="65"/>
      <c r="G15" s="55"/>
      <c r="I15" s="52"/>
    </row>
    <row r="16" spans="1:9" x14ac:dyDescent="0.2">
      <c r="A16" s="8" t="s">
        <v>5</v>
      </c>
      <c r="B16" s="5" t="s">
        <v>141</v>
      </c>
      <c r="C16" s="5" t="s">
        <v>142</v>
      </c>
      <c r="D16" s="60"/>
      <c r="E16" s="60"/>
      <c r="F16" s="65"/>
      <c r="G16" s="55"/>
      <c r="I16" s="52"/>
    </row>
    <row r="17" spans="1:9" x14ac:dyDescent="0.2">
      <c r="A17" s="8" t="s">
        <v>110</v>
      </c>
      <c r="B17" s="5" t="s">
        <v>101</v>
      </c>
      <c r="C17" s="5" t="s">
        <v>66</v>
      </c>
      <c r="D17" s="57"/>
      <c r="E17" s="59"/>
      <c r="F17" s="56">
        <v>135847836</v>
      </c>
      <c r="G17" s="55">
        <f>F17/$F$22</f>
        <v>2.5453588013265019E-3</v>
      </c>
      <c r="I17" s="52"/>
    </row>
    <row r="18" spans="1:9" x14ac:dyDescent="0.2">
      <c r="A18" s="8" t="s">
        <v>2</v>
      </c>
      <c r="B18" s="5" t="s">
        <v>139</v>
      </c>
      <c r="C18" s="5" t="s">
        <v>143</v>
      </c>
      <c r="D18" s="57"/>
      <c r="E18" s="59"/>
      <c r="F18" s="65"/>
      <c r="G18" s="55"/>
      <c r="I18" s="52"/>
    </row>
    <row r="19" spans="1:9" x14ac:dyDescent="0.2">
      <c r="A19" s="8" t="s">
        <v>5</v>
      </c>
      <c r="B19" s="5" t="s">
        <v>144</v>
      </c>
      <c r="C19" s="5" t="s">
        <v>145</v>
      </c>
      <c r="D19" s="57"/>
      <c r="E19" s="59"/>
      <c r="F19" s="65"/>
      <c r="G19" s="55"/>
      <c r="I19" s="52"/>
    </row>
    <row r="20" spans="1:9" x14ac:dyDescent="0.2">
      <c r="A20" s="8" t="s">
        <v>111</v>
      </c>
      <c r="B20" s="5" t="s">
        <v>98</v>
      </c>
      <c r="C20" s="5" t="s">
        <v>67</v>
      </c>
      <c r="D20" s="57"/>
      <c r="E20" s="59"/>
      <c r="F20" s="56">
        <v>13771560265</v>
      </c>
      <c r="G20" s="55">
        <f>F20/$F$22</f>
        <v>0.25803548411706817</v>
      </c>
      <c r="I20" s="52"/>
    </row>
    <row r="21" spans="1:9" x14ac:dyDescent="0.2">
      <c r="A21" s="9" t="s">
        <v>2</v>
      </c>
      <c r="B21" s="10" t="s">
        <v>115</v>
      </c>
      <c r="C21" s="10" t="s">
        <v>68</v>
      </c>
      <c r="D21" s="61"/>
      <c r="E21" s="62"/>
      <c r="F21" s="56">
        <v>13771560265</v>
      </c>
      <c r="G21" s="55">
        <f>F21/$F$22</f>
        <v>0.25803548411706817</v>
      </c>
      <c r="I21" s="52"/>
    </row>
    <row r="22" spans="1:9" x14ac:dyDescent="0.2">
      <c r="A22" s="8" t="s">
        <v>112</v>
      </c>
      <c r="B22" s="5" t="s">
        <v>116</v>
      </c>
      <c r="C22" s="5" t="s">
        <v>69</v>
      </c>
      <c r="D22" s="63"/>
      <c r="E22" s="60"/>
      <c r="F22" s="56">
        <v>53370800191</v>
      </c>
      <c r="G22" s="55">
        <f>F22/$F$22</f>
        <v>1</v>
      </c>
      <c r="I22" s="52"/>
    </row>
    <row r="23" spans="1:9" x14ac:dyDescent="0.2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5NAZqPI4hNvpHdGZ1Y1o9QE0SRM=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SaXYOrBdKlawy8fJGfKBdeEecM0=</DigestValue>
    </Reference>
  </SignedInfo>
  <SignatureValue>X1ZBLaUiro/CouderYVLp4eIBn3/P9p6KvgjvM8KxcA6S+HmCPHHybjBnpDUsSxVLNZ/jrYBfSkK
6IZ7QlSxGmBE4Zc2OfYQKcOPpOVdMf2VdLpQ2yWNoXTOEGFWJtzJggfv+6p2x383K1BffXh/lUD+
E4cseijoDgZ6E7dEM0Y=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styles.xml?ContentType=application/vnd.openxmlformats-officedocument.spreadsheetml.styles+xml">
        <DigestMethod Algorithm="http://www.w3.org/2000/09/xmldsig#sha1"/>
        <DigestValue>/Qe0wHdIIQz7JCGfgzcE1F6fxaY=</DigestValue>
      </Reference>
      <Reference URI="/xl/sharedStrings.xml?ContentType=application/vnd.openxmlformats-officedocument.spreadsheetml.sharedStrings+xml">
        <DigestMethod Algorithm="http://www.w3.org/2000/09/xmldsig#sha1"/>
        <DigestValue>SFI7vdImuwQlGK9g7q8FNPQwL3M=</DigestValue>
      </Reference>
      <Reference URI="/xl/calcChain.xml?ContentType=application/vnd.openxmlformats-officedocument.spreadsheetml.calcChain+xml">
        <DigestMethod Algorithm="http://www.w3.org/2000/09/xmldsig#sha1"/>
        <DigestValue>bPaUniN8cQZoHZJgTog5TajPGnk=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1.xml?ContentType=application/vnd.openxmlformats-officedocument.spreadsheetml.worksheet+xml">
        <DigestMethod Algorithm="http://www.w3.org/2000/09/xmldsig#sha1"/>
        <DigestValue>99euYBTd6jtW2VEXH/9Q+ekiUtU=</DigestValue>
      </Reference>
      <Reference URI="/xl/worksheets/sheet3.xml?ContentType=application/vnd.openxmlformats-officedocument.spreadsheetml.worksheet+xml">
        <DigestMethod Algorithm="http://www.w3.org/2000/09/xmldsig#sha1"/>
        <DigestValue>PDgqekTSkdbq28j0HS0+CLIkIAU=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worksheets/sheet2.xml?ContentType=application/vnd.openxmlformats-officedocument.spreadsheetml.worksheet+xml">
        <DigestMethod Algorithm="http://www.w3.org/2000/09/xmldsig#sha1"/>
        <DigestValue>V6qB9DOxIoLn5j7aNhJKspa4hBU=</DigestValue>
      </Reference>
      <Reference URI="/xl/worksheets/sheet4.xml?ContentType=application/vnd.openxmlformats-officedocument.spreadsheetml.worksheet+xml">
        <DigestMethod Algorithm="http://www.w3.org/2000/09/xmldsig#sha1"/>
        <DigestValue>FtOC5mEsLYb3qe54um3AwI7Mpq8=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2020-05-08T02:38:21Z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2020-05-08T02:38:21Z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DSB team</cp:lastModifiedBy>
  <cp:lastPrinted>2017-07-05T10:47:14Z</cp:lastPrinted>
  <dcterms:created xsi:type="dcterms:W3CDTF">2013-10-21T08:33:10Z</dcterms:created>
  <dcterms:modified xsi:type="dcterms:W3CDTF">2020-05-08T02:38:20Z</dcterms:modified>
</cp:coreProperties>
</file>