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05" yWindow="-105" windowWidth="15600" windowHeight="10425" tabRatio="712" firstSheet="1" activeTab="1"/>
  </bookViews>
  <sheets>
    <sheet name="Tong Quat" sheetId="11" r:id="rId1"/>
    <sheet name="BCTaiSan_06116" sheetId="27" r:id="rId2"/>
    <sheet name="BCKetQuaHoatDong_06117" sheetId="28" r:id="rId3"/>
    <sheet name="BCDanhMucDauTu_06118" sheetId="29" r:id="rId4"/>
    <sheet name="BCHoatDongVay_06119" sheetId="4" r:id="rId5"/>
    <sheet name="CTKhac_06120" sheetId="22" r:id="rId6"/>
    <sheet name="ThongKePhiGiaoDich_06121" sheetId="6" r:id="rId7"/>
    <sheet name="TKGD_Dieu14_06200" sheetId="26" r:id="rId8"/>
  </sheets>
  <calcPr calcId="145621"/>
</workbook>
</file>

<file path=xl/calcChain.xml><?xml version="1.0" encoding="utf-8"?>
<calcChain xmlns="http://schemas.openxmlformats.org/spreadsheetml/2006/main">
  <c r="F23" i="28" l="1"/>
  <c r="E23" i="28"/>
  <c r="D23" i="28"/>
  <c r="D2" i="28"/>
  <c r="D22" i="28" s="1"/>
  <c r="F2" i="28" l="1"/>
  <c r="F22" i="28" s="1"/>
  <c r="E2" i="28"/>
  <c r="E22" i="28" s="1"/>
  <c r="F23" i="29" l="1"/>
  <c r="G7" i="29"/>
  <c r="G34" i="29" l="1"/>
  <c r="G33" i="29"/>
  <c r="G31" i="29"/>
  <c r="G30" i="29"/>
  <c r="G28" i="29"/>
  <c r="G27" i="29"/>
  <c r="G26" i="29"/>
  <c r="G25" i="29"/>
  <c r="G23" i="29"/>
  <c r="G19" i="29"/>
  <c r="G18" i="29"/>
  <c r="G17" i="29"/>
  <c r="G16" i="29"/>
  <c r="G9" i="29"/>
  <c r="G8" i="29"/>
</calcChain>
</file>

<file path=xl/sharedStrings.xml><?xml version="1.0" encoding="utf-8"?>
<sst xmlns="http://schemas.openxmlformats.org/spreadsheetml/2006/main" count="419" uniqueCount="359">
  <si>
    <t>Tiền gửi ngân hàng</t>
  </si>
  <si>
    <t>Các khoản tương đương tiền</t>
  </si>
  <si>
    <t>2200</t>
  </si>
  <si>
    <t>2201</t>
  </si>
  <si>
    <t>2202</t>
  </si>
  <si>
    <t>2203</t>
  </si>
  <si>
    <t>2204</t>
  </si>
  <si>
    <t>2205</t>
  </si>
  <si>
    <t>2206</t>
  </si>
  <si>
    <t>2207</t>
  </si>
  <si>
    <t>2208</t>
  </si>
  <si>
    <t>2210</t>
  </si>
  <si>
    <t>2211</t>
  </si>
  <si>
    <t>2212</t>
  </si>
  <si>
    <t>2213</t>
  </si>
  <si>
    <t>2214</t>
  </si>
  <si>
    <t>2215</t>
  </si>
  <si>
    <t>2216</t>
  </si>
  <si>
    <t>2217</t>
  </si>
  <si>
    <t>2218</t>
  </si>
  <si>
    <t>2219</t>
  </si>
  <si>
    <t>2220</t>
  </si>
  <si>
    <t>2221</t>
  </si>
  <si>
    <t>2222</t>
  </si>
  <si>
    <t>2223</t>
  </si>
  <si>
    <t>2224</t>
  </si>
  <si>
    <t>2225</t>
  </si>
  <si>
    <t>2226</t>
  </si>
  <si>
    <t>2227</t>
  </si>
  <si>
    <t>2228</t>
  </si>
  <si>
    <t>2229</t>
  </si>
  <si>
    <t>2230</t>
  </si>
  <si>
    <t>2231</t>
  </si>
  <si>
    <t>2232</t>
  </si>
  <si>
    <t>2233</t>
  </si>
  <si>
    <t>2234</t>
  </si>
  <si>
    <t>2235</t>
  </si>
  <si>
    <t>2236</t>
  </si>
  <si>
    <t>2237</t>
  </si>
  <si>
    <t>2238</t>
  </si>
  <si>
    <t>2239</t>
  </si>
  <si>
    <t>2241</t>
  </si>
  <si>
    <t>2242</t>
  </si>
  <si>
    <t>2243</t>
  </si>
  <si>
    <t>Lợi nhuận bình quân năm (chỉ áp dụng đối với báo cáo năm)</t>
  </si>
  <si>
    <t>2244</t>
  </si>
  <si>
    <t>Tỷ suất lợi nhuận bình quân năm (chỉ áp dụng đối với báo cáo năm)</t>
  </si>
  <si>
    <t>2245</t>
  </si>
  <si>
    <t>2264</t>
  </si>
  <si>
    <t>2265</t>
  </si>
  <si>
    <t>2266</t>
  </si>
  <si>
    <t>2267</t>
  </si>
  <si>
    <t>2268</t>
  </si>
  <si>
    <t>2269</t>
  </si>
  <si>
    <t>2271</t>
  </si>
  <si>
    <t>2272</t>
  </si>
  <si>
    <t>2273</t>
  </si>
  <si>
    <t>2274</t>
  </si>
  <si>
    <t>2275</t>
  </si>
  <si>
    <t>2276</t>
  </si>
  <si>
    <t>2277</t>
  </si>
  <si>
    <t>Giá trị vốn thực huy động thêm trong kỳ</t>
  </si>
  <si>
    <t>2278</t>
  </si>
  <si>
    <t>2279</t>
  </si>
  <si>
    <t>2280</t>
  </si>
  <si>
    <t>2281</t>
  </si>
  <si>
    <t>2282</t>
  </si>
  <si>
    <t>2283</t>
  </si>
  <si>
    <t>2284</t>
  </si>
  <si>
    <t>2285</t>
  </si>
  <si>
    <t>2286</t>
  </si>
  <si>
    <t>STT</t>
  </si>
  <si>
    <t>Tổng</t>
  </si>
  <si>
    <t>2287</t>
  </si>
  <si>
    <t>2288</t>
  </si>
  <si>
    <t>2290</t>
  </si>
  <si>
    <t>2291</t>
  </si>
  <si>
    <t>2294</t>
  </si>
  <si>
    <t>2296</t>
  </si>
  <si>
    <t>2297</t>
  </si>
  <si>
    <t>Nội dung hoạt động (nêu chi tiết theo mục tiêu và đối tác)</t>
  </si>
  <si>
    <t xml:space="preserve">Đối tác </t>
  </si>
  <si>
    <t xml:space="preserve">Mục tiêu/Tài sản đảm bảo </t>
  </si>
  <si>
    <t>Kỳ hạn</t>
  </si>
  <si>
    <t>Giá trị khoản vay hoặc khoản cho vay</t>
  </si>
  <si>
    <t>Số thứ tự</t>
  </si>
  <si>
    <t>Tên (mã) các công ty chứng khoán (có giá trị giao dịch vượt quá 5% tổng giá trị giao dịch kỳ báo cáo)</t>
  </si>
  <si>
    <t>Quan hệ với công ty quản lý quỹ</t>
  </si>
  <si>
    <t>Phí giao dịch bình quân</t>
  </si>
  <si>
    <t>Phí giao dịch bình quân trên thị trường</t>
  </si>
  <si>
    <t>Giá trị giao dịch trong kỳ báo cáo của quỹ</t>
  </si>
  <si>
    <t>Mã chỉ tiêu</t>
  </si>
  <si>
    <t>Chỉ tiêu</t>
  </si>
  <si>
    <t>Lũy kế từ đầu năm</t>
  </si>
  <si>
    <t>Số lượng</t>
  </si>
  <si>
    <t>Tổng giá trị</t>
  </si>
  <si>
    <t>I</t>
  </si>
  <si>
    <t>Cổ phiếu niêm yết</t>
  </si>
  <si>
    <t>III</t>
  </si>
  <si>
    <t>Bất động sản đầu tư</t>
  </si>
  <si>
    <t>II</t>
  </si>
  <si>
    <t>V</t>
  </si>
  <si>
    <t>2289</t>
  </si>
  <si>
    <t>2292</t>
  </si>
  <si>
    <t>2295</t>
  </si>
  <si>
    <t>(1)</t>
  </si>
  <si>
    <t>(2)</t>
  </si>
  <si>
    <t>(3)</t>
  </si>
  <si>
    <t>(4)</t>
  </si>
  <si>
    <t>(5)</t>
  </si>
  <si>
    <t>(6)=(4)/(5)(%)</t>
  </si>
  <si>
    <t>(7)</t>
  </si>
  <si>
    <t>(8)</t>
  </si>
  <si>
    <t>Tỷ lệ giao dịch của quỹ/công ty qua công ty chứng khoán trong kỳ báo cáo</t>
  </si>
  <si>
    <t>Tổng giá trị giao dịch trong kỳ báo cáo của quỹ/ công ty</t>
  </si>
  <si>
    <t>Tỷ lệ giao dịch của quỹ/công ty tại từng công ty chứng khoán</t>
  </si>
  <si>
    <t>Thông tin về người có liên quan (nêu chi tiết tên cá nhân, tổ chức)</t>
  </si>
  <si>
    <t>Số chứng minh thư/đăng ký kinh doanh/ngày cấp</t>
  </si>
  <si>
    <t>Thông tin về giao dịch</t>
  </si>
  <si>
    <t>Tổng giá trị giao dịch</t>
  </si>
  <si>
    <t>Loại tài sản giao dịch (liệt kê chi tiết)</t>
  </si>
  <si>
    <t>Thời điểm thực hiện/Mức giá giao dịch</t>
  </si>
  <si>
    <t>IV</t>
  </si>
  <si>
    <t>VI</t>
  </si>
  <si>
    <t>Các Giao dịch bất động sản có giá mua ượt quá 110% và giá bán thấp hơn 90% so với giá tham chiếu do tổ chức định giá xác định trong thời gian 06 tháng tính tới thời điểm thực hiện giao dịch</t>
  </si>
  <si>
    <t>Các giao dịch bất động sản có giá trị đạt  trên 10% tổng giá trị tài sản của quỹ/công ty sau giao dịch; hoặc giá trị của riêng giao dịch đó cùng với các giao dịch đã thực hiện trước đó với cùng đối tác trong mười hai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</si>
  <si>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</si>
  <si>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</si>
  <si>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trường hợp khác theo quy định của Điều lệ Quỹ/Công ty đầu tư chứng khoán</t>
  </si>
  <si>
    <t>Các giao dịch bất động sản với tổ chức định giá, chuyên viên định giá đã từng tham gia định giá chính bất động sản đó</t>
  </si>
  <si>
    <t>Nội dung</t>
  </si>
  <si>
    <t>Tên sheet</t>
  </si>
  <si>
    <t>Không đổi tên sheet</t>
  </si>
  <si>
    <t>BCHoatDongVay_06119</t>
  </si>
  <si>
    <t>BCTaiSan_06116</t>
  </si>
  <si>
    <t>BCKetQuaHoatDong_06117</t>
  </si>
  <si>
    <t>BCDanhMucDauTu_06118</t>
  </si>
  <si>
    <t>ThongKePhiGiaoDich_06121</t>
  </si>
  <si>
    <t>22051</t>
  </si>
  <si>
    <t>22071</t>
  </si>
  <si>
    <t>22131</t>
  </si>
  <si>
    <t>22201</t>
  </si>
  <si>
    <t>22202</t>
  </si>
  <si>
    <t>22271</t>
  </si>
  <si>
    <t>22272</t>
  </si>
  <si>
    <t>22661</t>
  </si>
  <si>
    <t>22671</t>
  </si>
  <si>
    <t>22672</t>
  </si>
  <si>
    <t>Thời điểm giao dịch</t>
  </si>
  <si>
    <t>Thời điểm báo cáo</t>
  </si>
  <si>
    <t>Ngày tháng năm</t>
  </si>
  <si>
    <t xml:space="preserve">Tỷ lệ giá trị hợp đồng/giá trị tài sản ròng của quỹ </t>
  </si>
  <si>
    <t xml:space="preserve">Ngày tháng năm </t>
  </si>
  <si>
    <t>2320</t>
  </si>
  <si>
    <t>2321</t>
  </si>
  <si>
    <t>2322</t>
  </si>
  <si>
    <t>2323</t>
  </si>
  <si>
    <t>2324</t>
  </si>
  <si>
    <t>Tiền bán chứng khoán chờ thu (kê chi tiết)</t>
  </si>
  <si>
    <t>Các khoản phải thu khác</t>
  </si>
  <si>
    <t>Các khoản đầu tư (kê chi tiết)</t>
  </si>
  <si>
    <t>Cổ tức, trái tức được nhận</t>
  </si>
  <si>
    <t>Lãi được nhận</t>
  </si>
  <si>
    <t>Tiền bán bất động sản chờ thu (kê chi tiết)</t>
  </si>
  <si>
    <t>Các tài sản khác</t>
  </si>
  <si>
    <t>Tổng tài sản</t>
  </si>
  <si>
    <t>Tiền và các khoản tương đương tiền</t>
  </si>
  <si>
    <t>Nợ</t>
  </si>
  <si>
    <t>Tiền phải thanh toán mua bất động sản (kê chi tiết)</t>
  </si>
  <si>
    <t>Tiền phải thanh toán mua chứng khoán (kê chi tiết)</t>
  </si>
  <si>
    <t>Các khoản phải trả khác</t>
  </si>
  <si>
    <t>Tổng nợ</t>
  </si>
  <si>
    <t>Thu nhập từ hoạt động đầu tư</t>
  </si>
  <si>
    <t>Thu từ bất động sản cho thuê</t>
  </si>
  <si>
    <t>Thu từ chuyển nhượng bất động sản</t>
  </si>
  <si>
    <t>Các khoản thu nhập khác</t>
  </si>
  <si>
    <t>Chi phí</t>
  </si>
  <si>
    <t>Phí quản lý trả cho công ty quản lý quỹ</t>
  </si>
  <si>
    <t>Chi phí dịch vụ quản trị quỹ, chi phí dịch vụ đại lý chuyển nhượng và các chi phí khác mà công ty quản lý quỹ trả cho tổ chức cung cấp dịch vụ có liên quan (nếu có);</t>
  </si>
  <si>
    <t>Chi phí dịch vụ quản lý bất động sản</t>
  </si>
  <si>
    <t>Chi phí dịch vụ định giá bất động sản</t>
  </si>
  <si>
    <t>Chi phí dịch vụ tư vấn pháp lý, dịch vụ báo giá và các dịch vụ hợp lý khác, thù lao trả cho ban đại diện quỹ/hội đồng quản trị;</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</si>
  <si>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t>
  </si>
  <si>
    <t>Các loại phí khác (nêu chi tiết)</t>
  </si>
  <si>
    <t>2232.1</t>
  </si>
  <si>
    <t>Thu nhập ròng từ hoạt động đầu tư (I-II)</t>
  </si>
  <si>
    <t>Lãi (lỗ) từ hoạt động đầu tư</t>
  </si>
  <si>
    <t>Lãi (lỗ) thực tế phát sinh từ hoạt động đầu tư</t>
  </si>
  <si>
    <t>Thay đổi của giá trị tài sản ròng do các hoạt động đầu tư trong kỳ (III + IV)</t>
  </si>
  <si>
    <t>Giá trị tài sản ròng đầu kỳ</t>
  </si>
  <si>
    <t>Giá trị tài sản ròng cuối kỳ</t>
  </si>
  <si>
    <t>A</t>
  </si>
  <si>
    <t>B</t>
  </si>
  <si>
    <t>Tổng giá trị các khoản cho vay/giá trị tài sản ròng  (=III + IV)</t>
  </si>
  <si>
    <t>Tổng giá trị hợp đồng/giá trị tài sản ròng</t>
  </si>
  <si>
    <r>
      <t xml:space="preserve">Hợp đồng Reverse Repo </t>
    </r>
    <r>
      <rPr>
        <i/>
        <sz val="8"/>
        <rFont val="Tahoma"/>
        <family val="2"/>
      </rPr>
      <t>(nêu chi tiết từng hợp đồng)</t>
    </r>
  </si>
  <si>
    <t>Tổng giá trị các hợp đồng/giá trị tài sản ròng</t>
  </si>
  <si>
    <r>
      <t xml:space="preserve">Cho vay chứng khoán </t>
    </r>
    <r>
      <rPr>
        <i/>
        <sz val="8"/>
        <color indexed="8"/>
        <rFont val="Times New Roman"/>
        <family val="1"/>
      </rPr>
      <t>(nêu chi tiết từng hợp đồng)</t>
    </r>
  </si>
  <si>
    <t>Tổng giá trị các khoản vay/giá trị tài sản ròng (=I+II)</t>
  </si>
  <si>
    <t>Tổng giá trị các hợp đồng Repo/giá trị tài sản ròng</t>
  </si>
  <si>
    <r>
      <t xml:space="preserve"> Hợp đồng Repo  </t>
    </r>
    <r>
      <rPr>
        <i/>
        <sz val="8"/>
        <rFont val="Tahoma"/>
        <family val="2"/>
      </rPr>
      <t>(nêu chi tiết từng hợp đồng)</t>
    </r>
  </si>
  <si>
    <t>Tổng giá trị các khoản vay tiền/giá trị tài sản</t>
  </si>
  <si>
    <r>
      <t xml:space="preserve">Các khoản vay tiền </t>
    </r>
    <r>
      <rPr>
        <i/>
        <sz val="8"/>
        <rFont val="Tahoma"/>
        <family val="2"/>
      </rPr>
      <t>(nêu chi tiết từng hợp đồng)</t>
    </r>
  </si>
  <si>
    <t>Tỷ lệ phí quản lý trả cho công ty quản lý quỹ/Giá trị tài sản ròng trung bình trong kỳ (%)</t>
  </si>
  <si>
    <t>Các chỉ tiêu về hiệu quả hoạt động</t>
  </si>
  <si>
    <t>Tỷ lệ phí lưu ký, giám sát trả cho NHGS/Giá trị tài sản ròng trung bình trong kỳ (%)</t>
  </si>
  <si>
    <t>Tỷ lệ chi phí dịch vụ quản trị quỹ và các chi phí khác mà công ty quản lý quỹ trả cho tổ chức cung cấp dịch vụ có liên quan/Giá trị tài sản ròng trung bình trong kỳ (%) (nếu có)</t>
  </si>
  <si>
    <t>Chi phí kiểm toán trả cho tổ chức kiểm toán (nếu phát sinh)/Giá trị tài sản ròng trung bình trong kỳ  (%)</t>
  </si>
  <si>
    <t>Chi phí trả cho tổ chức quản lý bất động sản/ Giá trị tài sản ròng trung bình trong kỳ (%)</t>
  </si>
  <si>
    <t>Chi phí trả cho tổ chức định giá bất động sản/Giá trị tài sản ròng trung bình trong kỳ (%)</t>
  </si>
  <si>
    <t>Chi phí dịch vụ tư vấn pháp lý, dịch vụ báo giá và các dịch vụ hợp lý khác, thù lao trả cho ban đại diện quỹ/Giá trị tài sản ròng trung bình trong kỳ  (%)</t>
  </si>
  <si>
    <t>Tỷ lệ chi phí hoạt động/Giá trị tài sản ròng trung bình trong kỳ  (%)</t>
  </si>
  <si>
    <t>Quy mô quỹ đầu kỳ</t>
  </si>
  <si>
    <t>Thay đổi quy mô quỹ trong kỳ</t>
  </si>
  <si>
    <t>Tháng:</t>
  </si>
  <si>
    <t>Năm:</t>
  </si>
  <si>
    <t>Thông tư số 228/2012/TT-BTC</t>
  </si>
  <si>
    <t>Đại diện có thẩm quyền</t>
  </si>
  <si>
    <t>của Ngân hàng giám sát</t>
  </si>
  <si>
    <t>(Ký, ghi rõ họ tên và đóng dấu)</t>
  </si>
  <si>
    <t>Công ty quản lý quỹ</t>
  </si>
  <si>
    <t>CTKhac_06120</t>
  </si>
  <si>
    <t>TKGD_Dieu14_06200</t>
  </si>
  <si>
    <t>Ghi chú:</t>
  </si>
  <si>
    <t>Những chỉ tiêu không có số liệu có thể không phải trình bày nhưng không được đánh lại "Mã chỉ tiêu"</t>
  </si>
  <si>
    <t>Báo cáo kết quả hoạt động</t>
  </si>
  <si>
    <t>Báo cáo danh mục đầu tư</t>
  </si>
  <si>
    <t>Báo cáo hoạt động vay, giao dịch mua bán lại</t>
  </si>
  <si>
    <t>Một số chỉ tiêu khác</t>
  </si>
  <si>
    <t>Thống kê phí giao dịch</t>
  </si>
  <si>
    <t>Quý</t>
  </si>
  <si>
    <t>Tháng</t>
  </si>
  <si>
    <t>Năm</t>
  </si>
  <si>
    <t xml:space="preserve">2. Tên ngân hàng giám sát: Ngân hàng TMCP Đầu tư và Phát triển VN-CN Hà Thành </t>
  </si>
  <si>
    <t>3. Tên quỹ đầu tư bất động sản: Quỹ đầu tư bất động sản Techcom Việt Nam</t>
  </si>
  <si>
    <t>Tổng giá trị chứng chỉ quỹ đang lưu hành đầu kỳ</t>
  </si>
  <si>
    <t>Tổng số lượng chứng chỉ quỹ đang lưu hành đầu kỳ</t>
  </si>
  <si>
    <t>Số lượng chứng chỉ quỹ phát hành thêm trong kỳ</t>
  </si>
  <si>
    <t>Quy mô quỹ cuối kỳ</t>
  </si>
  <si>
    <t>Tổng giá trị chứng chỉ quỹ đang lưu hành cuối kỳ</t>
  </si>
  <si>
    <t>Tổng số lượng đơn vị quỹ đang lưu hành cuối kỳ</t>
  </si>
  <si>
    <t>Tỷ lệ nắm giữ chứng chỉ quỹ của công ty quản lý quỹ và người có liên quan cuối kỳ</t>
  </si>
  <si>
    <t>Tỷ lệ nắm giữ chứng chỉ quỹ của 10 nhà đầu tư lớn nhất cuối kỳ</t>
  </si>
  <si>
    <t>Tỷ lệ nắm giữ chứng chỉ quỹ của nhà đầu tư nước ngoài cuối kỳ</t>
  </si>
  <si>
    <t>BÁO CÁO HOẠT ĐỘNG ĐẦU TƯ CỦA 
QUỸ ĐẦU TƯ BẤT ĐỘNG SẢN</t>
  </si>
  <si>
    <t>Báo cáo về tài sản của quỹ đầu tư bất động sản</t>
  </si>
  <si>
    <t>Thống kê giao dịch bất động sản của quỹ theo điều 14 thông tư 228/2012/TT-BTC</t>
  </si>
  <si>
    <t xml:space="preserve">I       </t>
  </si>
  <si>
    <t xml:space="preserve">I.1     </t>
  </si>
  <si>
    <t xml:space="preserve">I.2     </t>
  </si>
  <si>
    <t xml:space="preserve">I.4     </t>
  </si>
  <si>
    <t xml:space="preserve">I.5     </t>
  </si>
  <si>
    <t xml:space="preserve">I.6     </t>
  </si>
  <si>
    <t xml:space="preserve">I.7     </t>
  </si>
  <si>
    <t xml:space="preserve">I.8     </t>
  </si>
  <si>
    <t xml:space="preserve">I.10    </t>
  </si>
  <si>
    <t xml:space="preserve">II      </t>
  </si>
  <si>
    <t xml:space="preserve">II.1    </t>
  </si>
  <si>
    <t xml:space="preserve">II.2    </t>
  </si>
  <si>
    <t xml:space="preserve">II.2.1  </t>
  </si>
  <si>
    <t xml:space="preserve">II.3    </t>
  </si>
  <si>
    <t xml:space="preserve">II.4    </t>
  </si>
  <si>
    <t xml:space="preserve">I.3     </t>
  </si>
  <si>
    <t xml:space="preserve">II.5    </t>
  </si>
  <si>
    <t xml:space="preserve">II.6    </t>
  </si>
  <si>
    <t xml:space="preserve">II.7    </t>
  </si>
  <si>
    <t xml:space="preserve">II.8    </t>
  </si>
  <si>
    <t>Tỷ lệ thu nhập (tính cả thu nhập từ lãi, cổ tức, trái tức, chệnh lệch tỷ giá/giá trị tài sản ròng)</t>
  </si>
  <si>
    <t>Các chỉ tiêu khác</t>
  </si>
  <si>
    <t xml:space="preserve">II.1.1  </t>
  </si>
  <si>
    <t xml:space="preserve">II.1.2  </t>
  </si>
  <si>
    <t xml:space="preserve">II.2.2  </t>
  </si>
  <si>
    <t xml:space="preserve">II.3.1  </t>
  </si>
  <si>
    <t xml:space="preserve">II.3.2  </t>
  </si>
  <si>
    <t>Số nhà đầu tư tham gia vào quỹ cuối kỳ, kể cả giao dịch ký danh</t>
  </si>
  <si>
    <t>Giá trị tài sản ròng trên một đơn vị quỹ cuối kì</t>
  </si>
  <si>
    <t>Phải thu lãi trái phiếu, lãi tiền gửi</t>
  </si>
  <si>
    <t>Trái phiếu niêm yết</t>
  </si>
  <si>
    <t>22052</t>
  </si>
  <si>
    <t>Quý:</t>
  </si>
  <si>
    <t>Cổ phiếu không niêm yết</t>
  </si>
  <si>
    <t>Các loại chứng khoán khác</t>
  </si>
  <si>
    <t>Lãi tiền gửi được nhận</t>
  </si>
  <si>
    <t>Phải thu khác</t>
  </si>
  <si>
    <t>Tiền gửi không kỳ hạn</t>
  </si>
  <si>
    <t xml:space="preserve">Tiền gửi có kỳ hạn </t>
  </si>
  <si>
    <t>22203</t>
  </si>
  <si>
    <t>1. Tên công ty quản lý quỹ: Công ty cổ phần Quản lý Quỹ Kỹ Thương</t>
  </si>
  <si>
    <t>TT</t>
  </si>
  <si>
    <t>Tài sản</t>
  </si>
  <si>
    <t>I.1</t>
  </si>
  <si>
    <t xml:space="preserve">Tiền </t>
  </si>
  <si>
    <t>I.2</t>
  </si>
  <si>
    <t>I.4</t>
  </si>
  <si>
    <t xml:space="preserve">I.5 </t>
  </si>
  <si>
    <t>I.6</t>
  </si>
  <si>
    <t xml:space="preserve">I.7 </t>
  </si>
  <si>
    <t xml:space="preserve">I.8 </t>
  </si>
  <si>
    <t>I.9</t>
  </si>
  <si>
    <t>I.10</t>
  </si>
  <si>
    <t xml:space="preserve">II. </t>
  </si>
  <si>
    <t xml:space="preserve">II.1 </t>
  </si>
  <si>
    <t>chi tiết 1</t>
  </si>
  <si>
    <t>22131.1</t>
  </si>
  <si>
    <t>chi tiết 2</t>
  </si>
  <si>
    <t>22131.2</t>
  </si>
  <si>
    <t xml:space="preserve">II.2 </t>
  </si>
  <si>
    <t xml:space="preserve">II.3 </t>
  </si>
  <si>
    <t xml:space="preserve">II.4 </t>
  </si>
  <si>
    <t>Tài sản ròng của quỹ/công ty đầu tư (I.8-II.3)</t>
  </si>
  <si>
    <t>Tổng số chứng chỉ quỹ/cổ phiếu đang lưu hành</t>
  </si>
  <si>
    <t>Giá trị tài sản ròng trên một chứng chỉ quỹ/cổ phiếu</t>
  </si>
  <si>
    <t>Thu nhập bán chứng khoán</t>
  </si>
  <si>
    <t xml:space="preserve"> Phí lưu ký, giám sát trả cho NHGS</t>
  </si>
  <si>
    <t>Chi phí kiểm toán trả cho tổ chức kiểm toán;</t>
  </si>
  <si>
    <t xml:space="preserve"> Chi phí liên quan đến thực hiện các giao dịch tài sản của quỹ/công ty.</t>
  </si>
  <si>
    <t>2232.2</t>
  </si>
  <si>
    <t>Thay đổi về giá trị của các khoản đầu tư trong kỳ</t>
  </si>
  <si>
    <t>VII</t>
  </si>
  <si>
    <t>Thay đổi giá trị tài sản ròng của Quỹ/Công ty trong kỳ:</t>
  </si>
  <si>
    <t>trong đó</t>
  </si>
  <si>
    <t>2240</t>
  </si>
  <si>
    <t>Thay đổi giá trị tài sản ròng của Quỹ/Công ty do các hoạt động liên quan đến đầu tư trong kỳ</t>
  </si>
  <si>
    <t>Thay đổi giá trị tài sản ròng do việc chi trả lợi tức/cổ tức cho các nhà đầu tư/cổ đông trong kỳ</t>
  </si>
  <si>
    <t>VIII</t>
  </si>
  <si>
    <t>IX</t>
  </si>
  <si>
    <t>Loại tài sản</t>
  </si>
  <si>
    <t>Giá thị trường hoặc giá trị hợp lý tại ngày báo cáo</t>
  </si>
  <si>
    <t>Tỷ lệ %/Tổng giá trị tài sản của quỹ</t>
  </si>
  <si>
    <t xml:space="preserve">1 </t>
  </si>
  <si>
    <t xml:space="preserve">2 </t>
  </si>
  <si>
    <t>Tổng các loại cổ phiếu</t>
  </si>
  <si>
    <t xml:space="preserve">IV </t>
  </si>
  <si>
    <t>Trái phiếu</t>
  </si>
  <si>
    <t>Tổng các loại chứng khoán</t>
  </si>
  <si>
    <t xml:space="preserve">VI </t>
  </si>
  <si>
    <t xml:space="preserve">Các tài sản khác </t>
  </si>
  <si>
    <t>Lãi trái phiếu được nhận</t>
  </si>
  <si>
    <t xml:space="preserve">VII </t>
  </si>
  <si>
    <t>Công cụ chuyển nhượng...</t>
  </si>
  <si>
    <t xml:space="preserve">Tổng giá trị danh mục </t>
  </si>
  <si>
    <t>%/cùng kỳ trước</t>
  </si>
  <si>
    <t>Tổng Giám đốc</t>
  </si>
  <si>
    <t xml:space="preserve">     NPM11804        </t>
  </si>
  <si>
    <t xml:space="preserve">     VHM11802        </t>
  </si>
  <si>
    <t>1</t>
  </si>
  <si>
    <t>2</t>
  </si>
  <si>
    <t>Chi phí khác</t>
  </si>
  <si>
    <t xml:space="preserve">   Phí/Giá dịch vụ thưởng</t>
  </si>
  <si>
    <t>NLG</t>
  </si>
  <si>
    <t>VIC</t>
  </si>
  <si>
    <t>…..</t>
  </si>
  <si>
    <t>4. Ngày lập báo cáo: 03/05/2020</t>
  </si>
  <si>
    <t>Kỳ trước  31/03/2020</t>
  </si>
  <si>
    <t>Kỳ này 30/04/2020</t>
  </si>
  <si>
    <t>Kỳ trước  (01/03/2020-31/03/2020)</t>
  </si>
  <si>
    <t>Kỳ này (01/04/2020-30/04/2020)</t>
  </si>
  <si>
    <t>Kỳ trước 31/03/2020</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</si>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</sst>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_(* \(#,##0\);_(* &quot;-&quot;_);_(@_)"/>
    <numFmt numFmtId="43" formatCode="_(* #,##0.00_);_(* \(#,##0.00\);_(* &quot;-&quot;??_);_(@_)"/>
    <numFmt numFmtId="164" formatCode="_(* #,##0_);_(* \(#,##0\);_(* &quot;-&quot;??_);_(@_)"/>
    <numFmt numFmtId="165" formatCode="0.000%"/>
  </numFmts>
  <fonts count="44" x14ac:knownFonts="1">
    <font>
      <sz val="11"/>
      <color theme="1"/>
      <name val="Calibri"/>
      <family val="2"/>
      <scheme val="minor"/>
    </font>
    <font>
      <sz val="10"/>
      <name val="Arial"/>
      <family val="2"/>
    </font>
    <font>
      <sz val="8"/>
      <color indexed="63"/>
      <name val="Tahoma"/>
      <family val="2"/>
    </font>
    <font>
      <sz val="8"/>
      <name val="Tahoma"/>
      <family val="2"/>
    </font>
    <font>
      <b/>
      <sz val="8"/>
      <color indexed="63"/>
      <name val="Tahoma"/>
      <family val="2"/>
    </font>
    <font>
      <sz val="10"/>
      <name val="Arial"/>
      <family val="2"/>
    </font>
    <font>
      <i/>
      <sz val="8"/>
      <name val="Tahoma"/>
      <family val="2"/>
    </font>
    <font>
      <i/>
      <sz val="8"/>
      <color indexed="8"/>
      <name val="Times New Roman"/>
      <family val="1"/>
    </font>
    <font>
      <sz val="11"/>
      <color theme="1"/>
      <name val="Calibri"/>
      <family val="2"/>
      <scheme val="minor"/>
    </font>
    <font>
      <u/>
      <sz val="11"/>
      <color theme="10"/>
      <name val="Calibri"/>
      <family val="2"/>
      <scheme val="minor"/>
    </font>
    <font>
      <sz val="8"/>
      <color theme="1"/>
      <name val="Tahoma"/>
      <family val="2"/>
    </font>
    <font>
      <sz val="11"/>
      <color theme="1"/>
      <name val="Times New Roman"/>
      <family val="1"/>
    </font>
    <font>
      <sz val="11"/>
      <color theme="0" tint="-4.9989318521683403E-2"/>
      <name val="Times New Roman"/>
      <family val="1"/>
    </font>
    <font>
      <i/>
      <sz val="11"/>
      <color theme="1"/>
      <name val="Times New Roman"/>
      <family val="1"/>
    </font>
    <font>
      <b/>
      <sz val="11"/>
      <color theme="1"/>
      <name val="Times New Roman"/>
      <family val="1"/>
    </font>
    <font>
      <u/>
      <sz val="11"/>
      <color theme="1"/>
      <name val="Times New Roman"/>
      <family val="1"/>
    </font>
    <font>
      <b/>
      <sz val="8"/>
      <color theme="1"/>
      <name val="Tahoma"/>
      <family val="2"/>
    </font>
    <font>
      <sz val="12"/>
      <color theme="1"/>
      <name val="Times New Roman"/>
      <family val="1"/>
    </font>
    <font>
      <sz val="10"/>
      <color theme="1"/>
      <name val="Times New Roman"/>
      <family val="1"/>
    </font>
    <font>
      <b/>
      <sz val="10"/>
      <color theme="1"/>
      <name val="Times New Roman"/>
      <family val="1"/>
    </font>
    <font>
      <b/>
      <sz val="14"/>
      <color theme="1"/>
      <name val="Times New Roman"/>
      <family val="1"/>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25"/>
      <name val="Microsoft Sans Serif"/>
      <family val="2"/>
    </font>
    <font>
      <b/>
      <sz val="8"/>
      <name val="Tahoma"/>
      <family val="2"/>
    </font>
    <font>
      <sz val="11"/>
      <name val="Calibri"/>
      <family val="2"/>
      <scheme val="minor"/>
    </font>
    <font>
      <sz val="8.25"/>
      <name val="Microsoft Sans Serif"/>
      <family val="2"/>
    </font>
    <font>
      <sz val="11"/>
      <name val="Times New Roman"/>
      <family val="1"/>
    </font>
    <font>
      <sz val="8.25"/>
      <name val="Microsoft Sans Serif"/>
      <family val="2"/>
    </font>
    <font>
      <sz val="8"/>
      <color rgb="FFFF0000"/>
      <name val="Tahoma"/>
      <family val="2"/>
    </font>
  </fonts>
  <fills count="3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2"/>
      </left>
      <right style="thin">
        <color indexed="62"/>
      </right>
      <top style="thin">
        <color indexed="62"/>
      </top>
      <bottom style="thin">
        <color indexed="62"/>
      </bottom>
      <diagonal/>
    </border>
    <border>
      <left/>
      <right style="thin">
        <color indexed="62"/>
      </right>
      <top style="thin">
        <color indexed="62"/>
      </top>
      <bottom style="thin">
        <color indexed="62"/>
      </bottom>
      <diagonal/>
    </border>
    <border>
      <left style="thin">
        <color indexed="62"/>
      </left>
      <right style="thin">
        <color indexed="62"/>
      </right>
      <top style="thin">
        <color indexed="62"/>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2"/>
      </left>
      <right style="thin">
        <color indexed="62"/>
      </right>
      <top/>
      <bottom style="thin">
        <color indexed="64"/>
      </bottom>
      <diagonal/>
    </border>
    <border>
      <left style="thin">
        <color indexed="62"/>
      </left>
      <right/>
      <top style="thin">
        <color indexed="62"/>
      </top>
      <bottom style="thin">
        <color indexed="62"/>
      </bottom>
      <diagonal/>
    </border>
    <border>
      <left/>
      <right/>
      <top style="thin">
        <color indexed="62"/>
      </top>
      <bottom style="thin">
        <color indexed="6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1">
    <xf numFmtId="0" fontId="0" fillId="0" borderId="0"/>
    <xf numFmtId="43" fontId="8" fillId="0" borderId="0" applyFont="0" applyFill="0" applyBorder="0" applyAlignment="0" applyProtection="0"/>
    <xf numFmtId="0" fontId="9" fillId="0" borderId="0" applyNumberFormat="0" applyFill="0" applyBorder="0" applyAlignment="0" applyProtection="0"/>
    <xf numFmtId="0" fontId="1" fillId="0" borderId="0"/>
    <xf numFmtId="0" fontId="5" fillId="0" borderId="0"/>
    <xf numFmtId="0" fontId="1" fillId="0" borderId="0"/>
    <xf numFmtId="9" fontId="8" fillId="0" borderId="0" applyFont="0" applyFill="0" applyBorder="0" applyAlignment="0" applyProtection="0"/>
    <xf numFmtId="0" fontId="21" fillId="0" borderId="0" applyNumberFormat="0" applyFill="0" applyBorder="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5" borderId="0" applyNumberFormat="0" applyBorder="0" applyAlignment="0" applyProtection="0"/>
    <xf numFmtId="0" fontId="26" fillId="6" borderId="0" applyNumberFormat="0" applyBorder="0" applyAlignment="0" applyProtection="0"/>
    <xf numFmtId="0" fontId="27" fillId="7" borderId="0" applyNumberFormat="0" applyBorder="0" applyAlignment="0" applyProtection="0"/>
    <xf numFmtId="0" fontId="28" fillId="8" borderId="16" applyNumberFormat="0" applyAlignment="0" applyProtection="0"/>
    <xf numFmtId="0" fontId="29" fillId="9" borderId="17" applyNumberFormat="0" applyAlignment="0" applyProtection="0"/>
    <xf numFmtId="0" fontId="30" fillId="9" borderId="16" applyNumberFormat="0" applyAlignment="0" applyProtection="0"/>
    <xf numFmtId="0" fontId="31" fillId="0" borderId="18" applyNumberFormat="0" applyFill="0" applyAlignment="0" applyProtection="0"/>
    <xf numFmtId="0" fontId="32" fillId="10" borderId="19" applyNumberFormat="0" applyAlignment="0" applyProtection="0"/>
    <xf numFmtId="0" fontId="33" fillId="0" borderId="0" applyNumberFormat="0" applyFill="0" applyBorder="0" applyAlignment="0" applyProtection="0"/>
    <xf numFmtId="0" fontId="8" fillId="11" borderId="20" applyNumberFormat="0" applyFont="0" applyAlignment="0" applyProtection="0"/>
    <xf numFmtId="0" fontId="34" fillId="0" borderId="0" applyNumberFormat="0" applyFill="0" applyBorder="0" applyAlignment="0" applyProtection="0"/>
    <xf numFmtId="0" fontId="35" fillId="0" borderId="21" applyNumberFormat="0" applyFill="0" applyAlignment="0" applyProtection="0"/>
    <xf numFmtId="0" fontId="36" fillId="12"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36" fillId="15" borderId="0" applyNumberFormat="0" applyBorder="0" applyAlignment="0" applyProtection="0"/>
    <xf numFmtId="0" fontId="36"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36" fillId="19" borderId="0" applyNumberFormat="0" applyBorder="0" applyAlignment="0" applyProtection="0"/>
    <xf numFmtId="0" fontId="36" fillId="20"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0" fontId="36" fillId="23" borderId="0" applyNumberFormat="0" applyBorder="0" applyAlignment="0" applyProtection="0"/>
    <xf numFmtId="0" fontId="36" fillId="24" borderId="0" applyNumberFormat="0" applyBorder="0" applyAlignment="0" applyProtection="0"/>
    <xf numFmtId="0" fontId="8" fillId="25" borderId="0" applyNumberFormat="0" applyBorder="0" applyAlignment="0" applyProtection="0"/>
    <xf numFmtId="0" fontId="8" fillId="26" borderId="0" applyNumberFormat="0" applyBorder="0" applyAlignment="0" applyProtection="0"/>
    <xf numFmtId="0" fontId="36" fillId="27" borderId="0" applyNumberFormat="0" applyBorder="0" applyAlignment="0" applyProtection="0"/>
    <xf numFmtId="0" fontId="36" fillId="28" borderId="0" applyNumberFormat="0" applyBorder="0" applyAlignment="0" applyProtection="0"/>
    <xf numFmtId="0" fontId="8" fillId="29" borderId="0" applyNumberFormat="0" applyBorder="0" applyAlignment="0" applyProtection="0"/>
    <xf numFmtId="0" fontId="8" fillId="30" borderId="0" applyNumberFormat="0" applyBorder="0" applyAlignment="0" applyProtection="0"/>
    <xf numFmtId="0" fontId="36" fillId="31" borderId="0" applyNumberFormat="0" applyBorder="0" applyAlignment="0" applyProtection="0"/>
    <xf numFmtId="0" fontId="36" fillId="32" borderId="0" applyNumberFormat="0" applyBorder="0" applyAlignment="0" applyProtection="0"/>
    <xf numFmtId="0" fontId="8" fillId="33" borderId="0" applyNumberFormat="0" applyBorder="0" applyAlignment="0" applyProtection="0"/>
    <xf numFmtId="0" fontId="8" fillId="34" borderId="0" applyNumberFormat="0" applyBorder="0" applyAlignment="0" applyProtection="0"/>
    <xf numFmtId="0" fontId="36" fillId="35" borderId="0" applyNumberFormat="0" applyBorder="0" applyAlignment="0" applyProtection="0"/>
    <xf numFmtId="0" fontId="37" fillId="0" borderId="0">
      <alignment vertical="top"/>
    </xf>
    <xf numFmtId="0" fontId="40" fillId="0" borderId="0">
      <alignment vertical="top"/>
    </xf>
    <xf numFmtId="0" fontId="42" fillId="0" borderId="0">
      <alignment vertical="top"/>
    </xf>
  </cellStyleXfs>
  <cellXfs count="134">
    <xf numFmtId="0" fontId="0" fillId="0" borderId="0" xfId="0"/>
    <xf numFmtId="164" fontId="8" fillId="0" borderId="0" xfId="1" applyNumberFormat="1" applyFont="1"/>
    <xf numFmtId="0" fontId="0" fillId="0" borderId="0" xfId="0" applyFill="1"/>
    <xf numFmtId="49" fontId="0" fillId="0" borderId="0" xfId="0" applyNumberFormat="1"/>
    <xf numFmtId="0" fontId="0" fillId="0" borderId="0" xfId="0" applyAlignment="1">
      <alignment horizontal="center"/>
    </xf>
    <xf numFmtId="0" fontId="10" fillId="0" borderId="0" xfId="0" applyFont="1"/>
    <xf numFmtId="0" fontId="11" fillId="2" borderId="1" xfId="0" applyFont="1" applyFill="1" applyBorder="1" applyAlignment="1" applyProtection="1">
      <alignment horizontal="left"/>
      <protection locked="0"/>
    </xf>
    <xf numFmtId="0" fontId="12" fillId="3" borderId="0" xfId="0" applyFont="1" applyFill="1"/>
    <xf numFmtId="0" fontId="12" fillId="3" borderId="0" xfId="0" applyFont="1" applyFill="1" applyAlignment="1">
      <alignment vertical="top" wrapText="1"/>
    </xf>
    <xf numFmtId="0" fontId="11" fillId="3" borderId="0" xfId="0" applyFont="1" applyFill="1" applyAlignment="1">
      <alignment horizontal="right" vertical="center"/>
    </xf>
    <xf numFmtId="0" fontId="11" fillId="3" borderId="0" xfId="0" applyFont="1" applyFill="1" applyAlignment="1">
      <alignment horizontal="right"/>
    </xf>
    <xf numFmtId="0" fontId="13" fillId="3" borderId="0" xfId="0" applyFont="1" applyFill="1"/>
    <xf numFmtId="0" fontId="14" fillId="3" borderId="1" xfId="0" applyFont="1" applyFill="1" applyBorder="1" applyAlignment="1">
      <alignment horizontal="center"/>
    </xf>
    <xf numFmtId="0" fontId="11" fillId="3" borderId="1" xfId="0" applyFont="1" applyFill="1" applyBorder="1" applyAlignment="1">
      <alignment horizontal="center" vertical="center" wrapText="1"/>
    </xf>
    <xf numFmtId="0" fontId="11" fillId="3" borderId="1" xfId="0" applyFont="1" applyFill="1" applyBorder="1" applyAlignment="1">
      <alignment vertical="center" wrapText="1"/>
    </xf>
    <xf numFmtId="0" fontId="9" fillId="3" borderId="1" xfId="2" applyFill="1" applyBorder="1" applyAlignment="1">
      <alignment vertical="center" wrapText="1"/>
    </xf>
    <xf numFmtId="0" fontId="15" fillId="3" borderId="0" xfId="0" applyFont="1" applyFill="1"/>
    <xf numFmtId="0" fontId="14" fillId="3" borderId="0" xfId="0" applyFont="1" applyFill="1" applyAlignment="1">
      <alignment horizontal="center" vertical="center"/>
    </xf>
    <xf numFmtId="0" fontId="14" fillId="3" borderId="0" xfId="0" applyFont="1" applyFill="1" applyAlignment="1">
      <alignment horizontal="center"/>
    </xf>
    <xf numFmtId="0" fontId="13" fillId="3" borderId="0" xfId="0" applyFont="1" applyFill="1" applyAlignment="1">
      <alignment horizontal="center"/>
    </xf>
    <xf numFmtId="0" fontId="11" fillId="3" borderId="0" xfId="0" applyFont="1" applyFill="1"/>
    <xf numFmtId="164" fontId="8" fillId="0" borderId="0" xfId="1" applyNumberFormat="1" applyFont="1"/>
    <xf numFmtId="49" fontId="0" fillId="0" borderId="0" xfId="0" applyNumberFormat="1" applyFill="1"/>
    <xf numFmtId="43" fontId="17" fillId="0" borderId="1" xfId="1" applyFont="1" applyBorder="1" applyAlignment="1">
      <alignment vertical="center" wrapText="1"/>
    </xf>
    <xf numFmtId="49" fontId="3" fillId="0" borderId="1" xfId="0" applyNumberFormat="1" applyFont="1" applyFill="1" applyBorder="1" applyAlignment="1" applyProtection="1">
      <alignment horizontal="left" vertical="center" wrapText="1"/>
    </xf>
    <xf numFmtId="0" fontId="16" fillId="4" borderId="1" xfId="0" applyFont="1" applyFill="1" applyBorder="1" applyAlignment="1">
      <alignment horizontal="center" vertical="center" wrapText="1"/>
    </xf>
    <xf numFmtId="0" fontId="10" fillId="0" borderId="1" xfId="0" applyFont="1" applyBorder="1" applyAlignment="1">
      <alignment horizontal="left"/>
    </xf>
    <xf numFmtId="0" fontId="10" fillId="0" borderId="1" xfId="0" applyFont="1" applyFill="1" applyBorder="1" applyAlignment="1">
      <alignment horizontal="left"/>
    </xf>
    <xf numFmtId="0" fontId="18" fillId="0" borderId="1" xfId="0" applyFont="1" applyBorder="1" applyAlignment="1">
      <alignment horizontal="justify" vertical="center" wrapText="1"/>
    </xf>
    <xf numFmtId="164" fontId="18" fillId="0" borderId="1" xfId="1" applyNumberFormat="1" applyFont="1" applyBorder="1" applyAlignment="1">
      <alignment horizontal="justify" vertical="center" wrapText="1"/>
    </xf>
    <xf numFmtId="164" fontId="19" fillId="3" borderId="1" xfId="1" applyNumberFormat="1" applyFont="1" applyFill="1" applyBorder="1" applyAlignment="1">
      <alignment horizontal="center" vertical="center" wrapText="1"/>
    </xf>
    <xf numFmtId="0" fontId="17" fillId="0" borderId="1" xfId="0" applyFont="1" applyBorder="1" applyAlignment="1">
      <alignment vertical="center" wrapText="1"/>
    </xf>
    <xf numFmtId="49" fontId="4" fillId="3" borderId="4" xfId="0" applyNumberFormat="1" applyFont="1" applyFill="1" applyBorder="1" applyAlignment="1" applyProtection="1">
      <alignment horizontal="center" vertical="center" wrapText="1"/>
    </xf>
    <xf numFmtId="49" fontId="4" fillId="3" borderId="4" xfId="1" applyNumberFormat="1" applyFont="1" applyFill="1" applyBorder="1" applyAlignment="1" applyProtection="1">
      <alignment horizontal="center" vertical="center" wrapText="1"/>
    </xf>
    <xf numFmtId="0" fontId="20" fillId="3" borderId="0" xfId="0" applyFont="1" applyFill="1" applyAlignment="1">
      <alignment horizontal="center" vertical="top" wrapText="1"/>
    </xf>
    <xf numFmtId="0" fontId="0" fillId="0" borderId="0" xfId="0"/>
    <xf numFmtId="0" fontId="4" fillId="4" borderId="2" xfId="0" applyNumberFormat="1" applyFont="1" applyFill="1" applyBorder="1" applyAlignment="1" applyProtection="1">
      <alignment horizontal="center" vertical="center" wrapText="1"/>
    </xf>
    <xf numFmtId="49" fontId="3" fillId="0" borderId="2" xfId="0" applyNumberFormat="1" applyFont="1" applyFill="1" applyBorder="1" applyAlignment="1" applyProtection="1">
      <alignment horizontal="left" vertical="center" wrapText="1"/>
    </xf>
    <xf numFmtId="0" fontId="10" fillId="0" borderId="1" xfId="0" applyFont="1" applyBorder="1" applyAlignment="1">
      <alignment horizontal="center"/>
    </xf>
    <xf numFmtId="0" fontId="4" fillId="4" borderId="3" xfId="0" applyNumberFormat="1" applyFont="1" applyFill="1" applyBorder="1" applyAlignment="1" applyProtection="1">
      <alignment horizontal="center" vertical="center" wrapText="1"/>
    </xf>
    <xf numFmtId="49" fontId="3" fillId="0" borderId="3" xfId="0" applyNumberFormat="1" applyFont="1" applyFill="1" applyBorder="1" applyAlignment="1" applyProtection="1">
      <alignment horizontal="left" vertical="center" wrapText="1"/>
    </xf>
    <xf numFmtId="0" fontId="4" fillId="4" borderId="1" xfId="0" applyNumberFormat="1" applyFont="1" applyFill="1" applyBorder="1" applyAlignment="1" applyProtection="1">
      <alignment horizontal="center" vertical="center" wrapText="1"/>
    </xf>
    <xf numFmtId="43" fontId="0" fillId="0" borderId="0" xfId="0" applyNumberFormat="1"/>
    <xf numFmtId="10" fontId="3" fillId="0" borderId="2" xfId="1" applyNumberFormat="1" applyFont="1" applyFill="1" applyBorder="1" applyAlignment="1" applyProtection="1">
      <alignment horizontal="right" vertical="center" wrapText="1"/>
    </xf>
    <xf numFmtId="43" fontId="33" fillId="0" borderId="0" xfId="1" applyNumberFormat="1" applyFont="1" applyFill="1"/>
    <xf numFmtId="0" fontId="19" fillId="0" borderId="1" xfId="0" applyFont="1" applyBorder="1" applyAlignment="1">
      <alignment horizontal="justify" vertical="center" wrapText="1"/>
    </xf>
    <xf numFmtId="164" fontId="4" fillId="0" borderId="1" xfId="1" applyNumberFormat="1" applyFont="1" applyFill="1" applyBorder="1" applyAlignment="1" applyProtection="1">
      <alignment horizontal="center" vertical="center" wrapText="1"/>
    </xf>
    <xf numFmtId="4" fontId="3" fillId="0" borderId="2" xfId="1" applyNumberFormat="1" applyFont="1" applyFill="1" applyBorder="1" applyAlignment="1" applyProtection="1">
      <alignment horizontal="right" vertical="center" wrapText="1"/>
    </xf>
    <xf numFmtId="14" fontId="38" fillId="4" borderId="2" xfId="1" applyNumberFormat="1" applyFont="1" applyFill="1" applyBorder="1" applyAlignment="1" applyProtection="1">
      <alignment horizontal="center" vertical="center" wrapText="1"/>
    </xf>
    <xf numFmtId="10" fontId="2" fillId="0" borderId="1" xfId="6" applyNumberFormat="1" applyFont="1" applyFill="1" applyBorder="1" applyAlignment="1" applyProtection="1">
      <alignment horizontal="center" vertical="center" wrapText="1"/>
    </xf>
    <xf numFmtId="43" fontId="3" fillId="0" borderId="1" xfId="1" applyFont="1" applyFill="1" applyBorder="1" applyAlignment="1" applyProtection="1">
      <alignment horizontal="left" vertical="center" wrapText="1"/>
    </xf>
    <xf numFmtId="165" fontId="3" fillId="2" borderId="2" xfId="1" applyNumberFormat="1" applyFont="1" applyFill="1" applyBorder="1" applyAlignment="1" applyProtection="1">
      <alignment horizontal="right" vertical="center" wrapText="1"/>
    </xf>
    <xf numFmtId="49" fontId="2" fillId="2" borderId="1" xfId="0" applyNumberFormat="1" applyFont="1" applyFill="1" applyBorder="1" applyAlignment="1" applyProtection="1">
      <alignment horizontal="center" vertical="center" wrapText="1"/>
    </xf>
    <xf numFmtId="49" fontId="2" fillId="2" borderId="1" xfId="1" applyNumberFormat="1" applyFont="1" applyFill="1" applyBorder="1" applyAlignment="1" applyProtection="1">
      <alignment horizontal="left" vertical="center" wrapText="1"/>
    </xf>
    <xf numFmtId="164" fontId="2" fillId="2" borderId="1" xfId="1" applyNumberFormat="1" applyFont="1" applyFill="1" applyBorder="1" applyAlignment="1" applyProtection="1">
      <alignment horizontal="center" vertical="center" wrapText="1"/>
    </xf>
    <xf numFmtId="10" fontId="2" fillId="2" borderId="1" xfId="6" applyNumberFormat="1" applyFont="1" applyFill="1" applyBorder="1" applyAlignment="1" applyProtection="1">
      <alignment horizontal="center" vertical="center" wrapText="1"/>
    </xf>
    <xf numFmtId="49" fontId="0" fillId="2" borderId="0" xfId="0" applyNumberFormat="1" applyFill="1"/>
    <xf numFmtId="0" fontId="41" fillId="3" borderId="0" xfId="0" applyFont="1" applyFill="1"/>
    <xf numFmtId="3" fontId="3" fillId="0" borderId="2" xfId="1" applyNumberFormat="1" applyFont="1" applyFill="1" applyBorder="1" applyAlignment="1" applyProtection="1">
      <alignment horizontal="right" vertical="center" wrapText="1"/>
    </xf>
    <xf numFmtId="164" fontId="4" fillId="3" borderId="2" xfId="1" applyNumberFormat="1" applyFont="1" applyFill="1" applyBorder="1" applyAlignment="1">
      <alignment horizontal="center" vertical="center" wrapText="1"/>
    </xf>
    <xf numFmtId="0" fontId="4" fillId="3" borderId="2" xfId="0" applyFont="1" applyFill="1" applyBorder="1" applyAlignment="1">
      <alignment horizontal="center" vertical="center" wrapText="1"/>
    </xf>
    <xf numFmtId="49" fontId="3" fillId="0" borderId="2" xfId="0" applyNumberFormat="1" applyFont="1" applyBorder="1" applyAlignment="1">
      <alignment horizontal="left" vertical="center" wrapText="1"/>
    </xf>
    <xf numFmtId="0" fontId="4" fillId="3" borderId="3" xfId="3" applyFont="1" applyFill="1" applyBorder="1" applyAlignment="1">
      <alignment horizontal="center" vertical="center" wrapText="1"/>
    </xf>
    <xf numFmtId="0" fontId="4" fillId="3" borderId="3" xfId="3" applyFont="1" applyFill="1" applyBorder="1" applyAlignment="1">
      <alignment horizontal="left" vertical="center" wrapText="1"/>
    </xf>
    <xf numFmtId="0" fontId="4" fillId="3" borderId="2" xfId="3" applyFont="1" applyFill="1" applyBorder="1" applyAlignment="1">
      <alignment horizontal="left" vertical="center" wrapText="1"/>
    </xf>
    <xf numFmtId="10" fontId="4" fillId="3" borderId="2" xfId="6" applyNumberFormat="1" applyFont="1" applyFill="1" applyBorder="1" applyAlignment="1">
      <alignment horizontal="center" vertical="center" wrapText="1"/>
    </xf>
    <xf numFmtId="0" fontId="16" fillId="0" borderId="1" xfId="0" applyFont="1" applyBorder="1" applyAlignment="1">
      <alignment horizontal="center"/>
    </xf>
    <xf numFmtId="49" fontId="38" fillId="0" borderId="3" xfId="3" applyNumberFormat="1" applyFont="1" applyBorder="1" applyAlignment="1">
      <alignment horizontal="left" vertical="center" wrapText="1"/>
    </xf>
    <xf numFmtId="49" fontId="3" fillId="0" borderId="2" xfId="3" applyNumberFormat="1" applyFont="1" applyBorder="1" applyAlignment="1">
      <alignment horizontal="left" vertical="center" wrapText="1"/>
    </xf>
    <xf numFmtId="164" fontId="3" fillId="0" borderId="2" xfId="1" applyNumberFormat="1" applyFont="1" applyBorder="1" applyAlignment="1">
      <alignment horizontal="left" vertical="center" wrapText="1"/>
    </xf>
    <xf numFmtId="10" fontId="3" fillId="0" borderId="2" xfId="6" applyNumberFormat="1" applyFont="1" applyBorder="1" applyAlignment="1">
      <alignment horizontal="right" vertical="center" wrapText="1"/>
    </xf>
    <xf numFmtId="164" fontId="0" fillId="0" borderId="0" xfId="1" applyNumberFormat="1" applyFont="1"/>
    <xf numFmtId="49" fontId="3" fillId="0" borderId="3" xfId="3" applyNumberFormat="1" applyFont="1" applyBorder="1" applyAlignment="1">
      <alignment horizontal="left" vertical="center" wrapText="1"/>
    </xf>
    <xf numFmtId="49" fontId="3" fillId="0" borderId="3" xfId="3" applyNumberFormat="1" applyFont="1" applyBorder="1" applyAlignment="1">
      <alignment horizontal="left" vertical="center" wrapText="1" indent="1"/>
    </xf>
    <xf numFmtId="0" fontId="3" fillId="0" borderId="1" xfId="0" applyFont="1" applyBorder="1" applyAlignment="1">
      <alignment horizontal="center"/>
    </xf>
    <xf numFmtId="0" fontId="33" fillId="0" borderId="0" xfId="0" applyFont="1"/>
    <xf numFmtId="164" fontId="33" fillId="0" borderId="0" xfId="1" applyNumberFormat="1" applyFont="1"/>
    <xf numFmtId="43" fontId="3" fillId="0" borderId="2" xfId="1" applyFont="1" applyBorder="1" applyAlignment="1">
      <alignment horizontal="left" vertical="center" wrapText="1"/>
    </xf>
    <xf numFmtId="0" fontId="0" fillId="0" borderId="1" xfId="0" applyBorder="1" applyAlignment="1">
      <alignment horizontal="center"/>
    </xf>
    <xf numFmtId="0" fontId="3" fillId="0" borderId="3" xfId="3" applyFont="1" applyBorder="1" applyAlignment="1">
      <alignment horizontal="right" vertical="center" wrapText="1"/>
    </xf>
    <xf numFmtId="0" fontId="3" fillId="0" borderId="2" xfId="3" applyFont="1" applyBorder="1" applyAlignment="1">
      <alignment horizontal="right" vertical="center" wrapText="1"/>
    </xf>
    <xf numFmtId="10" fontId="0" fillId="0" borderId="0" xfId="6" applyNumberFormat="1" applyFont="1" applyAlignment="1">
      <alignment horizontal="right"/>
    </xf>
    <xf numFmtId="0" fontId="38" fillId="3" borderId="1" xfId="3" applyFont="1" applyFill="1" applyBorder="1" applyAlignment="1">
      <alignment horizontal="center" vertical="center" wrapText="1"/>
    </xf>
    <xf numFmtId="0" fontId="4" fillId="3" borderId="2" xfId="3" applyFont="1" applyFill="1" applyBorder="1" applyAlignment="1">
      <alignment horizontal="center" vertical="center" wrapText="1"/>
    </xf>
    <xf numFmtId="0" fontId="3" fillId="0" borderId="1" xfId="0" applyFont="1" applyBorder="1" applyAlignment="1">
      <alignment horizontal="center" wrapText="1"/>
    </xf>
    <xf numFmtId="164" fontId="38" fillId="0" borderId="2" xfId="1" applyNumberFormat="1" applyFont="1" applyBorder="1" applyAlignment="1">
      <alignment horizontal="left" vertical="center" wrapText="1"/>
    </xf>
    <xf numFmtId="0" fontId="39" fillId="0" borderId="1" xfId="0" applyFont="1" applyBorder="1" applyAlignment="1">
      <alignment horizontal="center" wrapText="1"/>
    </xf>
    <xf numFmtId="0" fontId="2" fillId="0" borderId="3" xfId="3" applyFont="1" applyBorder="1" applyAlignment="1">
      <alignment horizontal="right" vertical="center" wrapText="1"/>
    </xf>
    <xf numFmtId="0" fontId="2" fillId="0" borderId="2" xfId="3" applyFont="1" applyBorder="1" applyAlignment="1">
      <alignment horizontal="right" vertical="center" wrapText="1"/>
    </xf>
    <xf numFmtId="164" fontId="2" fillId="0" borderId="2" xfId="1" applyNumberFormat="1" applyFont="1" applyBorder="1" applyAlignment="1">
      <alignment horizontal="right" vertical="center" wrapText="1"/>
    </xf>
    <xf numFmtId="0" fontId="39" fillId="0" borderId="0" xfId="0" applyFont="1" applyAlignment="1">
      <alignment horizontal="center" wrapText="1"/>
    </xf>
    <xf numFmtId="0" fontId="38" fillId="3"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left" vertical="center" wrapText="1"/>
    </xf>
    <xf numFmtId="0" fontId="38" fillId="0" borderId="2" xfId="0" applyFont="1" applyBorder="1" applyAlignment="1">
      <alignment horizontal="center" vertical="center" wrapText="1"/>
    </xf>
    <xf numFmtId="164" fontId="3" fillId="0" borderId="1" xfId="1" applyNumberFormat="1" applyFont="1" applyBorder="1" applyAlignment="1">
      <alignment horizontal="right" vertical="center" wrapText="1"/>
    </xf>
    <xf numFmtId="10" fontId="10" fillId="2" borderId="1" xfId="6" applyNumberFormat="1" applyFont="1" applyFill="1" applyBorder="1" applyAlignment="1">
      <alignment horizontal="right"/>
    </xf>
    <xf numFmtId="164" fontId="38" fillId="0" borderId="1" xfId="1" applyNumberFormat="1" applyFont="1" applyBorder="1" applyAlignment="1">
      <alignment horizontal="right" vertical="center" wrapText="1"/>
    </xf>
    <xf numFmtId="10" fontId="4" fillId="3" borderId="2" xfId="6" applyNumberFormat="1" applyFont="1" applyFill="1" applyBorder="1" applyAlignment="1">
      <alignment horizontal="right" vertical="center" wrapText="1"/>
    </xf>
    <xf numFmtId="0" fontId="1" fillId="0" borderId="0" xfId="5"/>
    <xf numFmtId="2" fontId="0" fillId="0" borderId="0" xfId="1" applyNumberFormat="1" applyFont="1"/>
    <xf numFmtId="49" fontId="0" fillId="0" borderId="0" xfId="0" applyNumberFormat="1" applyAlignment="1">
      <alignment horizontal="center"/>
    </xf>
    <xf numFmtId="2" fontId="0" fillId="0" borderId="0" xfId="0" applyNumberFormat="1"/>
    <xf numFmtId="0" fontId="3" fillId="0" borderId="2" xfId="0" applyFont="1" applyBorder="1" applyAlignment="1">
      <alignment horizontal="left" vertical="center" wrapText="1" indent="1"/>
    </xf>
    <xf numFmtId="41" fontId="38" fillId="2" borderId="2" xfId="0" applyNumberFormat="1" applyFont="1" applyFill="1" applyBorder="1" applyAlignment="1" applyProtection="1">
      <alignment horizontal="left" vertical="center" wrapText="1"/>
    </xf>
    <xf numFmtId="41" fontId="38" fillId="2" borderId="2" xfId="0" applyNumberFormat="1" applyFont="1" applyFill="1" applyBorder="1" applyAlignment="1" applyProtection="1">
      <alignment horizontal="center" vertical="center" wrapText="1"/>
    </xf>
    <xf numFmtId="41" fontId="3" fillId="2" borderId="2" xfId="0" applyNumberFormat="1" applyFont="1" applyFill="1" applyBorder="1" applyAlignment="1" applyProtection="1">
      <alignment horizontal="left" vertical="center" wrapText="1"/>
    </xf>
    <xf numFmtId="41" fontId="3" fillId="2" borderId="2" xfId="0" applyNumberFormat="1" applyFont="1" applyFill="1" applyBorder="1" applyAlignment="1" applyProtection="1">
      <alignment horizontal="center" vertical="center" wrapText="1"/>
    </xf>
    <xf numFmtId="3" fontId="3" fillId="2" borderId="2" xfId="1" applyNumberFormat="1" applyFont="1" applyFill="1" applyBorder="1" applyAlignment="1" applyProtection="1">
      <alignment vertical="center" wrapText="1"/>
    </xf>
    <xf numFmtId="164" fontId="3" fillId="0" borderId="2" xfId="1" applyNumberFormat="1" applyFont="1" applyBorder="1" applyAlignment="1">
      <alignment horizontal="right" vertical="center" wrapText="1"/>
    </xf>
    <xf numFmtId="41" fontId="38" fillId="0" borderId="1" xfId="0" applyNumberFormat="1" applyFont="1" applyFill="1" applyBorder="1" applyAlignment="1" applyProtection="1">
      <alignment horizontal="right" vertical="center" wrapText="1"/>
    </xf>
    <xf numFmtId="43" fontId="43" fillId="0" borderId="2" xfId="1" applyFont="1" applyBorder="1" applyAlignment="1">
      <alignment horizontal="right" vertical="center" wrapText="1"/>
    </xf>
    <xf numFmtId="164" fontId="0" fillId="0" borderId="0" xfId="0" applyNumberFormat="1"/>
    <xf numFmtId="164" fontId="3" fillId="2" borderId="2" xfId="1" applyNumberFormat="1" applyFont="1" applyFill="1" applyBorder="1" applyAlignment="1">
      <alignment horizontal="left" vertical="center" wrapText="1"/>
    </xf>
    <xf numFmtId="0" fontId="20" fillId="3" borderId="0" xfId="0" applyFont="1" applyFill="1" applyAlignment="1">
      <alignment horizontal="center" vertical="top" wrapText="1"/>
    </xf>
    <xf numFmtId="0" fontId="16" fillId="4" borderId="5" xfId="0" applyFont="1" applyFill="1" applyBorder="1" applyAlignment="1">
      <alignment horizontal="center" vertical="center" wrapText="1"/>
    </xf>
    <xf numFmtId="0" fontId="16" fillId="4" borderId="6"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16" fillId="4" borderId="7" xfId="0" applyFont="1" applyFill="1" applyBorder="1" applyAlignment="1">
      <alignment horizontal="center" vertical="center" wrapText="1"/>
    </xf>
    <xf numFmtId="0" fontId="16" fillId="4" borderId="8" xfId="0" applyFont="1" applyFill="1" applyBorder="1" applyAlignment="1">
      <alignment horizontal="center" vertical="center" wrapText="1"/>
    </xf>
    <xf numFmtId="0" fontId="4" fillId="4" borderId="5" xfId="0" applyNumberFormat="1" applyFont="1" applyFill="1" applyBorder="1" applyAlignment="1" applyProtection="1">
      <alignment horizontal="center" vertical="center" wrapText="1"/>
    </xf>
    <xf numFmtId="0" fontId="4" fillId="4" borderId="6" xfId="0" applyNumberFormat="1" applyFont="1" applyFill="1" applyBorder="1" applyAlignment="1" applyProtection="1">
      <alignment horizontal="center" vertical="center" wrapText="1"/>
    </xf>
    <xf numFmtId="164" fontId="19" fillId="3" borderId="1" xfId="1" applyNumberFormat="1" applyFont="1" applyFill="1" applyBorder="1" applyAlignment="1">
      <alignment horizontal="center" vertical="center" wrapText="1"/>
    </xf>
    <xf numFmtId="164" fontId="19" fillId="3" borderId="7" xfId="1" applyNumberFormat="1" applyFont="1" applyFill="1" applyBorder="1" applyAlignment="1">
      <alignment horizontal="center" vertical="center" wrapText="1"/>
    </xf>
    <xf numFmtId="164" fontId="19" fillId="3" borderId="9" xfId="1" applyNumberFormat="1" applyFont="1" applyFill="1" applyBorder="1" applyAlignment="1">
      <alignment horizontal="center" vertical="center" wrapText="1"/>
    </xf>
    <xf numFmtId="164" fontId="19" fillId="3" borderId="8" xfId="1" applyNumberFormat="1" applyFont="1" applyFill="1" applyBorder="1" applyAlignment="1">
      <alignment horizontal="center" vertical="center" wrapText="1"/>
    </xf>
    <xf numFmtId="0" fontId="19" fillId="3" borderId="1"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10" xfId="0" applyFont="1" applyFill="1" applyBorder="1" applyAlignment="1">
      <alignment horizontal="center" vertical="center" wrapText="1"/>
    </xf>
    <xf numFmtId="164" fontId="4" fillId="3" borderId="4" xfId="1" applyNumberFormat="1" applyFont="1" applyFill="1" applyBorder="1" applyAlignment="1">
      <alignment horizontal="center" vertical="center" wrapText="1"/>
    </xf>
    <xf numFmtId="164" fontId="4" fillId="3" borderId="10" xfId="1" applyNumberFormat="1" applyFont="1" applyFill="1" applyBorder="1" applyAlignment="1">
      <alignment horizontal="center" vertical="center" wrapText="1"/>
    </xf>
    <xf numFmtId="164" fontId="4" fillId="3" borderId="11" xfId="1" applyNumberFormat="1" applyFont="1" applyFill="1" applyBorder="1" applyAlignment="1">
      <alignment horizontal="center" vertical="center" wrapText="1"/>
    </xf>
    <xf numFmtId="164" fontId="4" fillId="3" borderId="12" xfId="1" applyNumberFormat="1" applyFont="1" applyFill="1" applyBorder="1" applyAlignment="1">
      <alignment horizontal="center" vertical="center" wrapText="1"/>
    </xf>
    <xf numFmtId="164" fontId="4" fillId="3" borderId="3" xfId="1" applyNumberFormat="1" applyFont="1" applyFill="1" applyBorder="1" applyAlignment="1">
      <alignment horizontal="center" vertical="center" wrapText="1"/>
    </xf>
  </cellXfs>
  <cellStyles count="51">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1" builtinId="3"/>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Hyperlink" xfId="2" builtinId="8"/>
    <cellStyle name="Input" xfId="15" builtinId="20" customBuiltin="1"/>
    <cellStyle name="Linked Cell" xfId="18" builtinId="24" customBuiltin="1"/>
    <cellStyle name="Neutral" xfId="14" builtinId="28" customBuiltin="1"/>
    <cellStyle name="Normal" xfId="0" builtinId="0"/>
    <cellStyle name="Normal 2" xfId="3"/>
    <cellStyle name="Normal 3" xfId="4"/>
    <cellStyle name="Normal 3 2" xfId="5"/>
    <cellStyle name="Normal 4" xfId="48"/>
    <cellStyle name="Normal 5" xfId="49"/>
    <cellStyle name="Normal 6" xfId="50"/>
    <cellStyle name="Note" xfId="21" builtinId="10" customBuiltin="1"/>
    <cellStyle name="Output" xfId="16" builtinId="21" customBuiltin="1"/>
    <cellStyle name="Percent" xfId="6" builtinId="5"/>
    <cellStyle name="Title" xfId="7" builtinId="15" customBuiltin="1"/>
    <cellStyle name="Total" xfId="23" builtinId="25" customBuiltin="1"/>
    <cellStyle name="Warning Text" xfId="20" builtinId="11" customBuiltin="1"/>
  </cellStyles>
  <dxfs count="3">
    <dxf>
      <font>
        <b/>
        <i val="0"/>
      </font>
    </dxf>
    <dxf>
      <font>
        <b/>
        <i val="0"/>
      </font>
    </dxf>
    <dxf>
      <font>
        <b/>
        <i val="0"/>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file:///\\10.43.2.7\..\..\..\..\..\..\trangcq.ckh\AppData\Local\Temp\BCDinhKyHoatDongDauTu_QBDS_CTDTCKBDS_TT228-PL22.xlsx" TargetMode="External"/><Relationship Id="rId7" Type="http://schemas.openxmlformats.org/officeDocument/2006/relationships/hyperlink" Target="file:///\\10.43.2.7\..\..\..\..\..\..\trangcq.ckh\AppData\Local\Temp\BCDinhKyHoatDongDauTu_QBDS_CTDTCKBDS_TT228-PL22.xlsx" TargetMode="External"/><Relationship Id="rId2" Type="http://schemas.openxmlformats.org/officeDocument/2006/relationships/hyperlink" Target="file:///\\10.43.2.7\..\..\..\..\..\..\trangcq.ckh\AppData\Local\Temp\BCDinhKyHoatDongDauTu_QBDS_CTDTCKBDS_TT228-PL22.xlsx" TargetMode="External"/><Relationship Id="rId1" Type="http://schemas.openxmlformats.org/officeDocument/2006/relationships/hyperlink" Target="file:///\\10.43.2.7\..\..\..\..\..\..\trangcq.ckh\AppData\Local\Temp\BCDinhKyHoatDongDauTu_QBDS_CTDTCKBDS_TT228-PL22.xlsx" TargetMode="External"/><Relationship Id="rId6" Type="http://schemas.openxmlformats.org/officeDocument/2006/relationships/hyperlink" Target="file:///\\10.43.2.7\..\..\..\..\..\..\trangcq.ckh\AppData\Local\Temp\BCDinhKyHoatDongDauTu_QBDS_CTDTCKBDS_TT228-PL22.xlsx" TargetMode="External"/><Relationship Id="rId5" Type="http://schemas.openxmlformats.org/officeDocument/2006/relationships/hyperlink" Target="file:///\\10.43.2.7\..\..\..\..\..\..\trangcq.ckh\AppData\Local\Temp\BCDinhKyHoatDongDauTu_QBDS_CTDTCKBDS_TT228-PL22.xlsx" TargetMode="External"/><Relationship Id="rId4" Type="http://schemas.openxmlformats.org/officeDocument/2006/relationships/hyperlink" Target="file:///\\10.43.2.7\..\..\..\..\..\..\trangcq.ckh\AppData\Local\Temp\BCDinhKyHoatDongDauTu_QBDS_CTDTCKBDS_TT228-PL22.xls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K32"/>
  <sheetViews>
    <sheetView topLeftCell="A7" workbookViewId="0">
      <selection activeCell="A12" sqref="A12"/>
    </sheetView>
  </sheetViews>
  <sheetFormatPr defaultColWidth="9.140625" defaultRowHeight="15" x14ac:dyDescent="0.25"/>
  <cols>
    <col min="1" max="1" width="5.140625" style="20" customWidth="1"/>
    <col min="2" max="2" width="6" style="20" customWidth="1"/>
    <col min="3" max="3" width="41.140625" style="20" customWidth="1"/>
    <col min="4" max="4" width="32.42578125" style="20" customWidth="1"/>
    <col min="5" max="16384" width="9.140625" style="20"/>
  </cols>
  <sheetData>
    <row r="2" spans="1:11" ht="56.25" customHeight="1" x14ac:dyDescent="0.25">
      <c r="C2" s="114" t="s">
        <v>244</v>
      </c>
      <c r="D2" s="114"/>
    </row>
    <row r="3" spans="1:11" ht="24" customHeight="1" x14ac:dyDescent="0.25">
      <c r="C3" s="34"/>
      <c r="D3" s="34"/>
    </row>
    <row r="4" spans="1:11" x14ac:dyDescent="0.25">
      <c r="C4" s="9" t="s">
        <v>214</v>
      </c>
      <c r="D4" s="6">
        <v>4</v>
      </c>
    </row>
    <row r="5" spans="1:11" x14ac:dyDescent="0.25">
      <c r="C5" s="9" t="s">
        <v>279</v>
      </c>
      <c r="D5" s="6"/>
      <c r="J5" s="7" t="s">
        <v>231</v>
      </c>
      <c r="K5" s="7"/>
    </row>
    <row r="6" spans="1:11" x14ac:dyDescent="0.25">
      <c r="C6" s="10" t="s">
        <v>215</v>
      </c>
      <c r="D6" s="6">
        <v>2020</v>
      </c>
      <c r="J6" s="7" t="s">
        <v>230</v>
      </c>
      <c r="K6" s="7"/>
    </row>
    <row r="7" spans="1:11" x14ac:dyDescent="0.25">
      <c r="J7" s="7" t="s">
        <v>232</v>
      </c>
      <c r="K7" s="7"/>
    </row>
    <row r="8" spans="1:11" s="57" customFormat="1" x14ac:dyDescent="0.25">
      <c r="A8" s="57" t="s">
        <v>287</v>
      </c>
    </row>
    <row r="9" spans="1:11" s="57" customFormat="1" x14ac:dyDescent="0.25">
      <c r="A9" s="57" t="s">
        <v>233</v>
      </c>
      <c r="J9" s="57">
        <v>1</v>
      </c>
      <c r="K9" s="57" t="s">
        <v>96</v>
      </c>
    </row>
    <row r="10" spans="1:11" s="57" customFormat="1" x14ac:dyDescent="0.25">
      <c r="A10" s="57" t="s">
        <v>234</v>
      </c>
      <c r="J10" s="57">
        <v>2</v>
      </c>
      <c r="K10" s="57" t="s">
        <v>100</v>
      </c>
    </row>
    <row r="11" spans="1:11" s="57" customFormat="1" x14ac:dyDescent="0.25">
      <c r="A11" s="57" t="s">
        <v>352</v>
      </c>
      <c r="J11" s="57">
        <v>3</v>
      </c>
      <c r="K11" s="57" t="s">
        <v>98</v>
      </c>
    </row>
    <row r="12" spans="1:11" s="57" customFormat="1" x14ac:dyDescent="0.25">
      <c r="J12" s="57">
        <v>4</v>
      </c>
      <c r="K12" s="57" t="s">
        <v>122</v>
      </c>
    </row>
    <row r="13" spans="1:11" x14ac:dyDescent="0.25">
      <c r="J13" s="7">
        <v>5</v>
      </c>
      <c r="K13" s="8"/>
    </row>
    <row r="14" spans="1:11" x14ac:dyDescent="0.25">
      <c r="D14" s="11" t="s">
        <v>216</v>
      </c>
      <c r="J14" s="7">
        <v>6</v>
      </c>
      <c r="K14" s="8"/>
    </row>
    <row r="15" spans="1:11" x14ac:dyDescent="0.25">
      <c r="B15" s="12" t="s">
        <v>71</v>
      </c>
      <c r="C15" s="12" t="s">
        <v>130</v>
      </c>
      <c r="D15" s="12" t="s">
        <v>131</v>
      </c>
      <c r="J15" s="7">
        <v>7</v>
      </c>
      <c r="K15" s="8"/>
    </row>
    <row r="16" spans="1:11" ht="30" x14ac:dyDescent="0.25">
      <c r="B16" s="13">
        <v>1</v>
      </c>
      <c r="C16" s="14" t="s">
        <v>245</v>
      </c>
      <c r="D16" s="15" t="s">
        <v>134</v>
      </c>
      <c r="J16" s="7">
        <v>8</v>
      </c>
      <c r="K16" s="8"/>
    </row>
    <row r="17" spans="1:11" x14ac:dyDescent="0.25">
      <c r="B17" s="13">
        <v>2</v>
      </c>
      <c r="C17" s="14" t="s">
        <v>225</v>
      </c>
      <c r="D17" s="15" t="s">
        <v>135</v>
      </c>
      <c r="J17" s="7">
        <v>9</v>
      </c>
      <c r="K17" s="8"/>
    </row>
    <row r="18" spans="1:11" x14ac:dyDescent="0.25">
      <c r="B18" s="13">
        <v>3</v>
      </c>
      <c r="C18" s="14" t="s">
        <v>226</v>
      </c>
      <c r="D18" s="15" t="s">
        <v>136</v>
      </c>
      <c r="J18" s="7">
        <v>10</v>
      </c>
      <c r="K18" s="8"/>
    </row>
    <row r="19" spans="1:11" x14ac:dyDescent="0.25">
      <c r="B19" s="13">
        <v>4</v>
      </c>
      <c r="C19" s="14" t="s">
        <v>227</v>
      </c>
      <c r="D19" s="15" t="s">
        <v>133</v>
      </c>
      <c r="J19" s="7">
        <v>11</v>
      </c>
      <c r="K19" s="8"/>
    </row>
    <row r="20" spans="1:11" x14ac:dyDescent="0.25">
      <c r="B20" s="13">
        <v>5</v>
      </c>
      <c r="C20" s="14" t="s">
        <v>228</v>
      </c>
      <c r="D20" s="15" t="s">
        <v>221</v>
      </c>
      <c r="J20" s="7">
        <v>12</v>
      </c>
      <c r="K20" s="8"/>
    </row>
    <row r="21" spans="1:11" x14ac:dyDescent="0.25">
      <c r="B21" s="13">
        <v>6</v>
      </c>
      <c r="C21" s="14" t="s">
        <v>229</v>
      </c>
      <c r="D21" s="15" t="s">
        <v>137</v>
      </c>
    </row>
    <row r="22" spans="1:11" ht="30" x14ac:dyDescent="0.25">
      <c r="B22" s="13">
        <v>7</v>
      </c>
      <c r="C22" s="14" t="s">
        <v>246</v>
      </c>
      <c r="D22" s="15" t="s">
        <v>222</v>
      </c>
    </row>
    <row r="24" spans="1:11" x14ac:dyDescent="0.25">
      <c r="A24" s="16"/>
      <c r="B24" s="16" t="s">
        <v>223</v>
      </c>
    </row>
    <row r="25" spans="1:11" x14ac:dyDescent="0.25">
      <c r="C25" s="11" t="s">
        <v>132</v>
      </c>
    </row>
    <row r="26" spans="1:11" x14ac:dyDescent="0.25">
      <c r="C26" s="11" t="s">
        <v>224</v>
      </c>
    </row>
    <row r="30" spans="1:11" x14ac:dyDescent="0.25">
      <c r="C30" s="17" t="s">
        <v>217</v>
      </c>
      <c r="D30" s="18" t="s">
        <v>342</v>
      </c>
    </row>
    <row r="31" spans="1:11" x14ac:dyDescent="0.25">
      <c r="C31" s="18" t="s">
        <v>218</v>
      </c>
      <c r="D31" s="18" t="s">
        <v>220</v>
      </c>
    </row>
    <row r="32" spans="1:11" x14ac:dyDescent="0.25">
      <c r="C32" s="19" t="s">
        <v>219</v>
      </c>
      <c r="D32" s="19" t="s">
        <v>219</v>
      </c>
    </row>
  </sheetData>
  <mergeCells count="1">
    <mergeCell ref="C2:D2"/>
  </mergeCells>
  <dataValidations count="1">
    <dataValidation type="list" allowBlank="1" showInputMessage="1" showErrorMessage="1" sqref="D5">
      <formula1>IF(D4=J4,$J$9:$J$20,IF(D4=J5,$K$9:$K$12,$K$13))</formula1>
    </dataValidation>
  </dataValidations>
  <hyperlinks>
    <hyperlink ref="D16" r:id="rId1" location="BCTaiSan_06116!A1"/>
    <hyperlink ref="D17" r:id="rId2" location="BCKetQuaHoatDong_06117!A1"/>
    <hyperlink ref="D18" r:id="rId3" location="BCDanhMucDauTu_06118!A1"/>
    <hyperlink ref="D19" r:id="rId4" location="BCHoatDongVay_06119!A1"/>
    <hyperlink ref="D20" r:id="rId5" location="CTKhac_06120!A1"/>
    <hyperlink ref="D21" r:id="rId6" location="ThongKePhiGiaoDich_06121!A1"/>
    <hyperlink ref="D22" r:id="rId7" location="TKGD_Dieu14_06200!A1"/>
  </hyperlinks>
  <pageMargins left="0.70866141732283472" right="0.70866141732283472" top="0.74803149606299213" bottom="0.74803149606299213" header="0.31496062992125984" footer="0.31496062992125984"/>
  <pageSetup paperSize="9" scale="85" orientation="portrait"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tabSelected="1" workbookViewId="0">
      <selection activeCell="B38" sqref="B38"/>
    </sheetView>
  </sheetViews>
  <sheetFormatPr defaultColWidth="8.7109375" defaultRowHeight="15" x14ac:dyDescent="0.25"/>
  <cols>
    <col min="1" max="1" width="5" style="4" customWidth="1"/>
    <col min="2" max="2" width="45.140625" style="35" customWidth="1"/>
    <col min="3" max="3" width="10.85546875" style="35" customWidth="1"/>
    <col min="4" max="5" width="22" style="71" customWidth="1"/>
    <col min="6" max="6" width="22" style="81" customWidth="1"/>
    <col min="7" max="7" width="8.7109375" style="35"/>
    <col min="8" max="9" width="18" style="35" bestFit="1" customWidth="1"/>
    <col min="10" max="16384" width="8.7109375" style="35"/>
  </cols>
  <sheetData>
    <row r="1" spans="1:9" x14ac:dyDescent="0.25">
      <c r="A1" s="62" t="s">
        <v>288</v>
      </c>
      <c r="B1" s="63" t="s">
        <v>130</v>
      </c>
      <c r="C1" s="64" t="s">
        <v>91</v>
      </c>
      <c r="D1" s="59" t="s">
        <v>354</v>
      </c>
      <c r="E1" s="59" t="s">
        <v>353</v>
      </c>
      <c r="F1" s="65" t="s">
        <v>341</v>
      </c>
    </row>
    <row r="2" spans="1:9" x14ac:dyDescent="0.25">
      <c r="A2" s="66" t="s">
        <v>96</v>
      </c>
      <c r="B2" s="67" t="s">
        <v>289</v>
      </c>
      <c r="C2" s="68" t="s">
        <v>2</v>
      </c>
      <c r="D2" s="69"/>
      <c r="E2" s="69"/>
      <c r="F2" s="70"/>
      <c r="H2" s="71"/>
      <c r="I2" s="71"/>
    </row>
    <row r="3" spans="1:9" x14ac:dyDescent="0.25">
      <c r="A3" s="38" t="s">
        <v>290</v>
      </c>
      <c r="B3" s="72" t="s">
        <v>166</v>
      </c>
      <c r="C3" s="68" t="s">
        <v>3</v>
      </c>
      <c r="D3" s="69">
        <v>13771560265</v>
      </c>
      <c r="E3" s="69">
        <v>11210627968</v>
      </c>
      <c r="F3" s="70">
        <v>1.1417154096451387</v>
      </c>
      <c r="H3" s="71"/>
      <c r="I3" s="71"/>
    </row>
    <row r="4" spans="1:9" x14ac:dyDescent="0.25">
      <c r="A4" s="38"/>
      <c r="B4" s="73" t="s">
        <v>291</v>
      </c>
      <c r="C4" s="68" t="s">
        <v>4</v>
      </c>
      <c r="D4" s="69"/>
      <c r="E4" s="69"/>
      <c r="F4" s="70" t="s">
        <v>358</v>
      </c>
      <c r="H4" s="71"/>
      <c r="I4" s="71"/>
    </row>
    <row r="5" spans="1:9" x14ac:dyDescent="0.25">
      <c r="A5" s="38"/>
      <c r="B5" s="73" t="s">
        <v>0</v>
      </c>
      <c r="C5" s="68" t="s">
        <v>5</v>
      </c>
      <c r="D5" s="69">
        <v>871560265</v>
      </c>
      <c r="E5" s="69">
        <v>1210627968</v>
      </c>
      <c r="F5" s="70">
        <v>0.42264321181180053</v>
      </c>
      <c r="H5" s="71"/>
      <c r="I5" s="71"/>
    </row>
    <row r="6" spans="1:9" x14ac:dyDescent="0.25">
      <c r="A6" s="38"/>
      <c r="B6" s="73" t="s">
        <v>1</v>
      </c>
      <c r="C6" s="68" t="s">
        <v>6</v>
      </c>
      <c r="D6" s="69">
        <v>12900000000</v>
      </c>
      <c r="E6" s="69">
        <v>10000000000</v>
      </c>
      <c r="F6" s="70">
        <v>1.29</v>
      </c>
      <c r="H6" s="71"/>
      <c r="I6" s="71"/>
    </row>
    <row r="7" spans="1:9" x14ac:dyDescent="0.25">
      <c r="A7" s="38" t="s">
        <v>292</v>
      </c>
      <c r="B7" s="72" t="s">
        <v>160</v>
      </c>
      <c r="C7" s="68" t="s">
        <v>7</v>
      </c>
      <c r="D7" s="69">
        <v>39463392090</v>
      </c>
      <c r="E7" s="69">
        <v>38533538210</v>
      </c>
      <c r="F7" s="70">
        <v>0.8023179891805049</v>
      </c>
      <c r="H7" s="71"/>
      <c r="I7" s="71"/>
    </row>
    <row r="8" spans="1:9" x14ac:dyDescent="0.25">
      <c r="A8" s="38"/>
      <c r="B8" s="72" t="s">
        <v>97</v>
      </c>
      <c r="C8" s="68" t="s">
        <v>138</v>
      </c>
      <c r="D8" s="69">
        <v>35048082500</v>
      </c>
      <c r="E8" s="69">
        <v>31598740000</v>
      </c>
      <c r="F8" s="70">
        <v>0.81323506934654421</v>
      </c>
      <c r="H8" s="71"/>
      <c r="I8" s="71"/>
    </row>
    <row r="9" spans="1:9" x14ac:dyDescent="0.25">
      <c r="A9" s="38"/>
      <c r="B9" s="72" t="s">
        <v>277</v>
      </c>
      <c r="C9" s="68" t="s">
        <v>278</v>
      </c>
      <c r="D9" s="69">
        <v>4415309590</v>
      </c>
      <c r="E9" s="69">
        <v>6934798210</v>
      </c>
      <c r="F9" s="70">
        <v>0.72505613371968092</v>
      </c>
      <c r="H9" s="71"/>
      <c r="I9" s="71"/>
    </row>
    <row r="10" spans="1:9" x14ac:dyDescent="0.25">
      <c r="A10" s="38" t="s">
        <v>293</v>
      </c>
      <c r="B10" s="72" t="s">
        <v>161</v>
      </c>
      <c r="C10" s="68" t="s">
        <v>8</v>
      </c>
      <c r="D10" s="69"/>
      <c r="E10" s="69"/>
      <c r="F10" s="70" t="s">
        <v>358</v>
      </c>
      <c r="H10" s="71"/>
      <c r="I10" s="71"/>
    </row>
    <row r="11" spans="1:9" x14ac:dyDescent="0.25">
      <c r="A11" s="38" t="s">
        <v>294</v>
      </c>
      <c r="B11" s="72" t="s">
        <v>276</v>
      </c>
      <c r="C11" s="68" t="s">
        <v>9</v>
      </c>
      <c r="D11" s="69">
        <v>125806848</v>
      </c>
      <c r="E11" s="69">
        <v>205055194</v>
      </c>
      <c r="F11" s="70">
        <v>1.4670030950564512</v>
      </c>
      <c r="H11" s="71"/>
      <c r="I11" s="71"/>
    </row>
    <row r="12" spans="1:9" s="75" customFormat="1" x14ac:dyDescent="0.25">
      <c r="A12" s="74" t="s">
        <v>295</v>
      </c>
      <c r="B12" s="72" t="s">
        <v>163</v>
      </c>
      <c r="C12" s="68" t="s">
        <v>139</v>
      </c>
      <c r="D12" s="69"/>
      <c r="E12" s="69"/>
      <c r="F12" s="70" t="s">
        <v>358</v>
      </c>
      <c r="H12" s="76"/>
      <c r="I12" s="76"/>
    </row>
    <row r="13" spans="1:9" x14ac:dyDescent="0.25">
      <c r="A13" s="38" t="s">
        <v>296</v>
      </c>
      <c r="B13" s="72" t="s">
        <v>158</v>
      </c>
      <c r="C13" s="68" t="s">
        <v>10</v>
      </c>
      <c r="D13" s="69"/>
      <c r="E13" s="69"/>
      <c r="F13" s="70" t="s">
        <v>358</v>
      </c>
      <c r="H13" s="71"/>
      <c r="I13" s="71"/>
    </row>
    <row r="14" spans="1:9" x14ac:dyDescent="0.25">
      <c r="A14" s="38" t="s">
        <v>297</v>
      </c>
      <c r="B14" s="72" t="s">
        <v>159</v>
      </c>
      <c r="C14" s="68" t="s">
        <v>11</v>
      </c>
      <c r="D14" s="69">
        <v>10040988</v>
      </c>
      <c r="E14" s="69">
        <v>11270495</v>
      </c>
      <c r="F14" s="70">
        <v>0.9972679136983319</v>
      </c>
      <c r="H14" s="71"/>
      <c r="I14" s="71"/>
    </row>
    <row r="15" spans="1:9" x14ac:dyDescent="0.25">
      <c r="A15" s="38" t="s">
        <v>298</v>
      </c>
      <c r="B15" s="72" t="s">
        <v>164</v>
      </c>
      <c r="C15" s="68" t="s">
        <v>12</v>
      </c>
      <c r="D15" s="69"/>
      <c r="E15" s="69"/>
      <c r="F15" s="70" t="s">
        <v>358</v>
      </c>
      <c r="H15" s="71"/>
      <c r="I15" s="71"/>
    </row>
    <row r="16" spans="1:9" x14ac:dyDescent="0.25">
      <c r="A16" s="38" t="s">
        <v>299</v>
      </c>
      <c r="B16" s="72" t="s">
        <v>165</v>
      </c>
      <c r="C16" s="68" t="s">
        <v>13</v>
      </c>
      <c r="D16" s="69">
        <v>53370800191</v>
      </c>
      <c r="E16" s="69">
        <v>49960491867</v>
      </c>
      <c r="F16" s="70">
        <v>0.87001465498363739</v>
      </c>
      <c r="H16" s="71"/>
      <c r="I16" s="71"/>
    </row>
    <row r="17" spans="1:9" x14ac:dyDescent="0.25">
      <c r="A17" s="66" t="s">
        <v>300</v>
      </c>
      <c r="B17" s="67" t="s">
        <v>167</v>
      </c>
      <c r="C17" s="68" t="s">
        <v>14</v>
      </c>
      <c r="D17" s="69"/>
      <c r="E17" s="69"/>
      <c r="F17" s="70" t="s">
        <v>358</v>
      </c>
      <c r="H17" s="71"/>
      <c r="I17" s="71"/>
    </row>
    <row r="18" spans="1:9" s="75" customFormat="1" x14ac:dyDescent="0.25">
      <c r="A18" s="74" t="s">
        <v>301</v>
      </c>
      <c r="B18" s="72" t="s">
        <v>168</v>
      </c>
      <c r="C18" s="68" t="s">
        <v>140</v>
      </c>
      <c r="D18" s="69"/>
      <c r="E18" s="69"/>
      <c r="F18" s="70" t="s">
        <v>358</v>
      </c>
      <c r="H18" s="76"/>
      <c r="I18" s="76"/>
    </row>
    <row r="19" spans="1:9" s="75" customFormat="1" x14ac:dyDescent="0.25">
      <c r="A19" s="74"/>
      <c r="B19" s="72" t="s">
        <v>302</v>
      </c>
      <c r="C19" s="68" t="s">
        <v>303</v>
      </c>
      <c r="D19" s="69"/>
      <c r="E19" s="69"/>
      <c r="F19" s="70" t="s">
        <v>358</v>
      </c>
      <c r="H19" s="76"/>
      <c r="I19" s="76"/>
    </row>
    <row r="20" spans="1:9" s="75" customFormat="1" x14ac:dyDescent="0.25">
      <c r="A20" s="74"/>
      <c r="B20" s="72" t="s">
        <v>304</v>
      </c>
      <c r="C20" s="68" t="s">
        <v>305</v>
      </c>
      <c r="D20" s="69"/>
      <c r="E20" s="69"/>
      <c r="F20" s="70" t="s">
        <v>358</v>
      </c>
      <c r="H20" s="76"/>
      <c r="I20" s="76"/>
    </row>
    <row r="21" spans="1:9" x14ac:dyDescent="0.25">
      <c r="A21" s="38" t="s">
        <v>306</v>
      </c>
      <c r="B21" s="72" t="s">
        <v>169</v>
      </c>
      <c r="C21" s="68" t="s">
        <v>15</v>
      </c>
      <c r="D21" s="69"/>
      <c r="E21" s="69"/>
      <c r="F21" s="70" t="s">
        <v>358</v>
      </c>
      <c r="H21" s="71"/>
      <c r="I21" s="71"/>
    </row>
    <row r="22" spans="1:9" x14ac:dyDescent="0.25">
      <c r="A22" s="38" t="s">
        <v>307</v>
      </c>
      <c r="B22" s="72" t="s">
        <v>170</v>
      </c>
      <c r="C22" s="68" t="s">
        <v>16</v>
      </c>
      <c r="D22" s="69">
        <v>612358298</v>
      </c>
      <c r="E22" s="69">
        <v>622159664</v>
      </c>
      <c r="F22" s="70">
        <v>2.7966516064363867</v>
      </c>
      <c r="H22" s="71"/>
      <c r="I22" s="71"/>
    </row>
    <row r="23" spans="1:9" x14ac:dyDescent="0.25">
      <c r="A23" s="38" t="s">
        <v>308</v>
      </c>
      <c r="B23" s="72" t="s">
        <v>171</v>
      </c>
      <c r="C23" s="68" t="s">
        <v>17</v>
      </c>
      <c r="D23" s="69">
        <v>612358298</v>
      </c>
      <c r="E23" s="69">
        <v>622159664</v>
      </c>
      <c r="F23" s="70">
        <v>2.7966516064363867</v>
      </c>
      <c r="H23" s="71"/>
      <c r="I23" s="71"/>
    </row>
    <row r="24" spans="1:9" x14ac:dyDescent="0.25">
      <c r="A24" s="38"/>
      <c r="B24" s="72" t="s">
        <v>309</v>
      </c>
      <c r="C24" s="68" t="s">
        <v>18</v>
      </c>
      <c r="D24" s="69">
        <v>52758441893</v>
      </c>
      <c r="E24" s="69">
        <v>49338332203</v>
      </c>
      <c r="F24" s="70">
        <v>0.86311316431950136</v>
      </c>
      <c r="H24" s="71"/>
      <c r="I24" s="71"/>
    </row>
    <row r="25" spans="1:9" x14ac:dyDescent="0.25">
      <c r="A25" s="38"/>
      <c r="B25" s="72" t="s">
        <v>310</v>
      </c>
      <c r="C25" s="68" t="s">
        <v>19</v>
      </c>
      <c r="D25" s="109">
        <v>5000000</v>
      </c>
      <c r="E25" s="109">
        <v>5000000</v>
      </c>
      <c r="F25" s="70">
        <v>1</v>
      </c>
    </row>
    <row r="26" spans="1:9" x14ac:dyDescent="0.25">
      <c r="A26" s="38"/>
      <c r="B26" s="72" t="s">
        <v>311</v>
      </c>
      <c r="C26" s="68" t="s">
        <v>20</v>
      </c>
      <c r="D26" s="111">
        <v>10551.68</v>
      </c>
      <c r="E26" s="111">
        <v>9867.66</v>
      </c>
      <c r="F26" s="70">
        <v>0.86311251804681333</v>
      </c>
    </row>
    <row r="27" spans="1:9" x14ac:dyDescent="0.25">
      <c r="A27" s="78"/>
      <c r="B27" s="79"/>
      <c r="C27" s="80"/>
      <c r="D27" s="80"/>
      <c r="E27" s="80"/>
      <c r="F27" s="8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workbookViewId="0">
      <selection activeCell="D9" sqref="D9"/>
    </sheetView>
  </sheetViews>
  <sheetFormatPr defaultColWidth="8.7109375" defaultRowHeight="15" x14ac:dyDescent="0.25"/>
  <cols>
    <col min="1" max="1" width="8.7109375" style="90"/>
    <col min="2" max="2" width="43.42578125" style="35" customWidth="1"/>
    <col min="3" max="3" width="8.7109375" style="35"/>
    <col min="4" max="6" width="19.42578125" style="71" customWidth="1"/>
    <col min="7" max="8" width="11.28515625" style="35" bestFit="1" customWidth="1"/>
    <col min="9" max="16384" width="8.7109375" style="35"/>
  </cols>
  <sheetData>
    <row r="1" spans="1:6" ht="31.5" x14ac:dyDescent="0.25">
      <c r="A1" s="82" t="s">
        <v>288</v>
      </c>
      <c r="B1" s="62" t="s">
        <v>92</v>
      </c>
      <c r="C1" s="83" t="s">
        <v>91</v>
      </c>
      <c r="D1" s="59" t="s">
        <v>356</v>
      </c>
      <c r="E1" s="59" t="s">
        <v>355</v>
      </c>
      <c r="F1" s="59" t="s">
        <v>93</v>
      </c>
    </row>
    <row r="2" spans="1:6" x14ac:dyDescent="0.25">
      <c r="A2" s="84" t="s">
        <v>96</v>
      </c>
      <c r="B2" s="67" t="s">
        <v>172</v>
      </c>
      <c r="C2" s="68" t="s">
        <v>21</v>
      </c>
      <c r="D2" s="85">
        <f>SUM(D5:D7)</f>
        <v>90948957</v>
      </c>
      <c r="E2" s="85">
        <f>SUM(E5:E7)</f>
        <v>102268818</v>
      </c>
      <c r="F2" s="85">
        <f>SUM(F5:F7)</f>
        <v>393380119</v>
      </c>
    </row>
    <row r="3" spans="1:6" s="75" customFormat="1" x14ac:dyDescent="0.25">
      <c r="A3" s="84">
        <v>1</v>
      </c>
      <c r="B3" s="72" t="s">
        <v>173</v>
      </c>
      <c r="C3" s="68" t="s">
        <v>141</v>
      </c>
      <c r="D3" s="69"/>
      <c r="E3" s="69"/>
      <c r="F3" s="69"/>
    </row>
    <row r="4" spans="1:6" s="75" customFormat="1" x14ac:dyDescent="0.25">
      <c r="A4" s="84">
        <v>2</v>
      </c>
      <c r="B4" s="72" t="s">
        <v>174</v>
      </c>
      <c r="C4" s="68" t="s">
        <v>142</v>
      </c>
      <c r="D4" s="69"/>
      <c r="E4" s="69"/>
      <c r="F4" s="69"/>
    </row>
    <row r="5" spans="1:6" s="75" customFormat="1" x14ac:dyDescent="0.25">
      <c r="A5" s="84">
        <v>3</v>
      </c>
      <c r="B5" s="72" t="s">
        <v>312</v>
      </c>
      <c r="C5" s="68" t="s">
        <v>286</v>
      </c>
      <c r="D5" s="113">
        <v>80556</v>
      </c>
      <c r="E5" s="113"/>
      <c r="F5" s="113">
        <v>80556</v>
      </c>
    </row>
    <row r="6" spans="1:6" x14ac:dyDescent="0.25">
      <c r="A6" s="84">
        <v>4</v>
      </c>
      <c r="B6" s="72" t="s">
        <v>161</v>
      </c>
      <c r="C6" s="68" t="s">
        <v>22</v>
      </c>
      <c r="D6" s="69">
        <v>50353779</v>
      </c>
      <c r="E6" s="69">
        <v>60045795</v>
      </c>
      <c r="F6" s="69">
        <v>226743182</v>
      </c>
    </row>
    <row r="7" spans="1:6" x14ac:dyDescent="0.25">
      <c r="A7" s="84">
        <v>5</v>
      </c>
      <c r="B7" s="72" t="s">
        <v>162</v>
      </c>
      <c r="C7" s="68" t="s">
        <v>23</v>
      </c>
      <c r="D7" s="69">
        <v>40514622</v>
      </c>
      <c r="E7" s="69">
        <v>42223023</v>
      </c>
      <c r="F7" s="69">
        <v>166556381</v>
      </c>
    </row>
    <row r="8" spans="1:6" x14ac:dyDescent="0.25">
      <c r="A8" s="84">
        <v>6</v>
      </c>
      <c r="B8" s="72" t="s">
        <v>175</v>
      </c>
      <c r="C8" s="68" t="s">
        <v>24</v>
      </c>
      <c r="D8" s="69"/>
      <c r="E8" s="69"/>
      <c r="F8" s="69"/>
    </row>
    <row r="9" spans="1:6" x14ac:dyDescent="0.25">
      <c r="A9" s="84" t="s">
        <v>100</v>
      </c>
      <c r="B9" s="67" t="s">
        <v>176</v>
      </c>
      <c r="C9" s="68" t="s">
        <v>25</v>
      </c>
      <c r="D9" s="85">
        <v>100612591</v>
      </c>
      <c r="E9" s="85">
        <v>101008874</v>
      </c>
      <c r="F9" s="85">
        <v>421658682</v>
      </c>
    </row>
    <row r="10" spans="1:6" x14ac:dyDescent="0.25">
      <c r="A10" s="84">
        <v>1</v>
      </c>
      <c r="B10" s="72" t="s">
        <v>177</v>
      </c>
      <c r="C10" s="68" t="s">
        <v>26</v>
      </c>
      <c r="D10" s="69">
        <v>64866655</v>
      </c>
      <c r="E10" s="69">
        <v>65017975</v>
      </c>
      <c r="F10" s="69">
        <v>277494626</v>
      </c>
    </row>
    <row r="11" spans="1:6" x14ac:dyDescent="0.25">
      <c r="A11" s="84">
        <v>2</v>
      </c>
      <c r="B11" s="72" t="s">
        <v>313</v>
      </c>
      <c r="C11" s="68" t="s">
        <v>27</v>
      </c>
      <c r="D11" s="69">
        <v>10636840</v>
      </c>
      <c r="E11" s="69">
        <v>10681991</v>
      </c>
      <c r="F11" s="69">
        <v>42783940</v>
      </c>
    </row>
    <row r="12" spans="1:6" ht="31.5" x14ac:dyDescent="0.25">
      <c r="A12" s="84">
        <v>3</v>
      </c>
      <c r="B12" s="72" t="s">
        <v>178</v>
      </c>
      <c r="C12" s="68" t="s">
        <v>28</v>
      </c>
      <c r="D12" s="69">
        <v>16500000</v>
      </c>
      <c r="E12" s="69">
        <v>16500000</v>
      </c>
      <c r="F12" s="69">
        <v>66000000</v>
      </c>
    </row>
    <row r="13" spans="1:6" s="75" customFormat="1" x14ac:dyDescent="0.25">
      <c r="A13" s="84">
        <v>4</v>
      </c>
      <c r="B13" s="72" t="s">
        <v>179</v>
      </c>
      <c r="C13" s="68" t="s">
        <v>143</v>
      </c>
      <c r="D13" s="69"/>
      <c r="E13" s="69"/>
      <c r="F13" s="69"/>
    </row>
    <row r="14" spans="1:6" s="75" customFormat="1" x14ac:dyDescent="0.25">
      <c r="A14" s="84">
        <v>5</v>
      </c>
      <c r="B14" s="72" t="s">
        <v>180</v>
      </c>
      <c r="C14" s="68" t="s">
        <v>144</v>
      </c>
      <c r="D14" s="69"/>
      <c r="E14" s="69"/>
      <c r="F14" s="69"/>
    </row>
    <row r="15" spans="1:6" x14ac:dyDescent="0.25">
      <c r="A15" s="84">
        <v>6</v>
      </c>
      <c r="B15" s="72" t="s">
        <v>314</v>
      </c>
      <c r="C15" s="68" t="s">
        <v>29</v>
      </c>
      <c r="D15" s="69">
        <v>7213114</v>
      </c>
      <c r="E15" s="69">
        <v>7453551</v>
      </c>
      <c r="F15" s="69">
        <v>29092894</v>
      </c>
    </row>
    <row r="16" spans="1:6" ht="31.5" x14ac:dyDescent="0.25">
      <c r="A16" s="84">
        <v>7</v>
      </c>
      <c r="B16" s="72" t="s">
        <v>181</v>
      </c>
      <c r="C16" s="68" t="s">
        <v>30</v>
      </c>
      <c r="D16" s="69"/>
      <c r="E16" s="69"/>
      <c r="F16" s="69"/>
    </row>
    <row r="17" spans="1:8" ht="52.5" x14ac:dyDescent="0.25">
      <c r="A17" s="84">
        <v>8</v>
      </c>
      <c r="B17" s="72" t="s">
        <v>182</v>
      </c>
      <c r="C17" s="68" t="s">
        <v>31</v>
      </c>
      <c r="D17" s="69"/>
      <c r="E17" s="69"/>
      <c r="F17" s="69"/>
    </row>
    <row r="18" spans="1:8" ht="21" x14ac:dyDescent="0.25">
      <c r="A18" s="84">
        <v>9</v>
      </c>
      <c r="B18" s="72" t="s">
        <v>315</v>
      </c>
      <c r="C18" s="68" t="s">
        <v>32</v>
      </c>
      <c r="D18" s="69"/>
      <c r="E18" s="69"/>
      <c r="F18" s="69"/>
    </row>
    <row r="19" spans="1:8" x14ac:dyDescent="0.25">
      <c r="A19" s="84">
        <v>10</v>
      </c>
      <c r="B19" s="72" t="s">
        <v>183</v>
      </c>
      <c r="C19" s="68" t="s">
        <v>33</v>
      </c>
      <c r="D19" s="69">
        <v>1395982</v>
      </c>
      <c r="E19" s="69">
        <v>1355357</v>
      </c>
      <c r="F19" s="69">
        <v>6287222</v>
      </c>
    </row>
    <row r="20" spans="1:8" x14ac:dyDescent="0.25">
      <c r="A20" s="84"/>
      <c r="B20" s="72" t="s">
        <v>348</v>
      </c>
      <c r="C20" s="68" t="s">
        <v>184</v>
      </c>
      <c r="D20" s="69"/>
      <c r="E20" s="69"/>
      <c r="F20" s="69"/>
      <c r="H20" s="112"/>
    </row>
    <row r="21" spans="1:8" x14ac:dyDescent="0.25">
      <c r="A21" s="84"/>
      <c r="B21" s="73" t="s">
        <v>347</v>
      </c>
      <c r="C21" s="68" t="s">
        <v>316</v>
      </c>
      <c r="D21" s="69">
        <v>1395982</v>
      </c>
      <c r="E21" s="69">
        <v>1355357</v>
      </c>
      <c r="F21" s="69">
        <v>6287222</v>
      </c>
    </row>
    <row r="22" spans="1:8" x14ac:dyDescent="0.25">
      <c r="A22" s="84" t="s">
        <v>98</v>
      </c>
      <c r="B22" s="67" t="s">
        <v>185</v>
      </c>
      <c r="C22" s="68" t="s">
        <v>34</v>
      </c>
      <c r="D22" s="104">
        <f>D2-D9</f>
        <v>-9663634</v>
      </c>
      <c r="E22" s="104">
        <f>E2-E9</f>
        <v>1259944</v>
      </c>
      <c r="F22" s="104">
        <f>F2-F9</f>
        <v>-28278563</v>
      </c>
      <c r="G22" s="112"/>
    </row>
    <row r="23" spans="1:8" x14ac:dyDescent="0.25">
      <c r="A23" s="84" t="s">
        <v>122</v>
      </c>
      <c r="B23" s="67" t="s">
        <v>186</v>
      </c>
      <c r="C23" s="68" t="s">
        <v>35</v>
      </c>
      <c r="D23" s="104">
        <f>SUM(D24:D25)</f>
        <v>3429773324</v>
      </c>
      <c r="E23" s="104">
        <f>SUM(E24:E25)</f>
        <v>-8205799710</v>
      </c>
      <c r="F23" s="104">
        <f>SUM(F24:F25)</f>
        <v>-8520396976</v>
      </c>
    </row>
    <row r="24" spans="1:8" x14ac:dyDescent="0.25">
      <c r="A24" s="84">
        <v>1</v>
      </c>
      <c r="B24" s="72" t="s">
        <v>187</v>
      </c>
      <c r="C24" s="68" t="s">
        <v>36</v>
      </c>
      <c r="D24" s="106"/>
      <c r="E24" s="106"/>
      <c r="F24" s="107"/>
    </row>
    <row r="25" spans="1:8" x14ac:dyDescent="0.25">
      <c r="A25" s="84">
        <v>2</v>
      </c>
      <c r="B25" s="72" t="s">
        <v>317</v>
      </c>
      <c r="C25" s="68" t="s">
        <v>37</v>
      </c>
      <c r="D25" s="106">
        <v>3429773324</v>
      </c>
      <c r="E25" s="106">
        <v>-8205799710</v>
      </c>
      <c r="F25" s="107">
        <v>-8520396976</v>
      </c>
    </row>
    <row r="26" spans="1:8" ht="21" x14ac:dyDescent="0.25">
      <c r="A26" s="84" t="s">
        <v>101</v>
      </c>
      <c r="B26" s="67" t="s">
        <v>188</v>
      </c>
      <c r="C26" s="68" t="s">
        <v>38</v>
      </c>
      <c r="D26" s="104">
        <v>3420109690</v>
      </c>
      <c r="E26" s="104">
        <v>-8204539766</v>
      </c>
      <c r="F26" s="105">
        <v>-8548675539</v>
      </c>
    </row>
    <row r="27" spans="1:8" x14ac:dyDescent="0.25">
      <c r="A27" s="84" t="s">
        <v>123</v>
      </c>
      <c r="B27" s="67" t="s">
        <v>189</v>
      </c>
      <c r="C27" s="68" t="s">
        <v>39</v>
      </c>
      <c r="D27" s="104">
        <v>49338332203</v>
      </c>
      <c r="E27" s="104">
        <v>57542871969</v>
      </c>
      <c r="F27" s="105">
        <v>61307117432</v>
      </c>
    </row>
    <row r="28" spans="1:8" ht="21" x14ac:dyDescent="0.25">
      <c r="A28" s="84" t="s">
        <v>318</v>
      </c>
      <c r="B28" s="67" t="s">
        <v>319</v>
      </c>
      <c r="C28" s="68" t="s">
        <v>40</v>
      </c>
      <c r="D28" s="104">
        <v>3420109690</v>
      </c>
      <c r="E28" s="104">
        <v>-8204539766</v>
      </c>
      <c r="F28" s="105">
        <v>-8548675539</v>
      </c>
    </row>
    <row r="29" spans="1:8" x14ac:dyDescent="0.25">
      <c r="A29" s="84"/>
      <c r="B29" s="72" t="s">
        <v>320</v>
      </c>
      <c r="C29" s="68" t="s">
        <v>321</v>
      </c>
      <c r="D29" s="106"/>
      <c r="E29" s="106"/>
      <c r="F29" s="105"/>
    </row>
    <row r="30" spans="1:8" ht="21" x14ac:dyDescent="0.25">
      <c r="A30" s="84">
        <v>1</v>
      </c>
      <c r="B30" s="72" t="s">
        <v>322</v>
      </c>
      <c r="C30" s="68" t="s">
        <v>41</v>
      </c>
      <c r="D30" s="106">
        <v>3420109690</v>
      </c>
      <c r="E30" s="106">
        <v>-8204539766</v>
      </c>
      <c r="F30" s="107">
        <v>-8548675539</v>
      </c>
    </row>
    <row r="31" spans="1:8" ht="21" x14ac:dyDescent="0.25">
      <c r="A31" s="84">
        <v>2</v>
      </c>
      <c r="B31" s="72" t="s">
        <v>323</v>
      </c>
      <c r="C31" s="68" t="s">
        <v>42</v>
      </c>
      <c r="D31" s="106"/>
      <c r="E31" s="106"/>
      <c r="F31" s="105"/>
    </row>
    <row r="32" spans="1:8" x14ac:dyDescent="0.25">
      <c r="A32" s="84" t="s">
        <v>324</v>
      </c>
      <c r="B32" s="67" t="s">
        <v>190</v>
      </c>
      <c r="C32" s="68" t="s">
        <v>43</v>
      </c>
      <c r="D32" s="104">
        <v>52758441893</v>
      </c>
      <c r="E32" s="104">
        <v>49338332203</v>
      </c>
      <c r="F32" s="105">
        <v>52758441893</v>
      </c>
    </row>
    <row r="33" spans="1:6" x14ac:dyDescent="0.25">
      <c r="A33" s="84" t="s">
        <v>325</v>
      </c>
      <c r="B33" s="72" t="s">
        <v>44</v>
      </c>
      <c r="C33" s="68" t="s">
        <v>45</v>
      </c>
      <c r="D33" s="69"/>
      <c r="E33" s="69"/>
      <c r="F33" s="69"/>
    </row>
    <row r="34" spans="1:6" ht="21" x14ac:dyDescent="0.25">
      <c r="A34" s="84"/>
      <c r="B34" s="72" t="s">
        <v>46</v>
      </c>
      <c r="C34" s="68" t="s">
        <v>47</v>
      </c>
      <c r="D34" s="69"/>
      <c r="E34" s="69"/>
      <c r="F34" s="69"/>
    </row>
    <row r="35" spans="1:6" x14ac:dyDescent="0.25">
      <c r="A35" s="86"/>
      <c r="B35" s="87"/>
      <c r="C35" s="88"/>
      <c r="D35" s="89"/>
      <c r="E35" s="89"/>
      <c r="F35" s="89"/>
    </row>
  </sheetData>
  <conditionalFormatting sqref="D22:F32">
    <cfRule type="expression" dxfId="2" priority="1" stopIfTrue="1">
      <formula>#REF!=1</formula>
    </cfRule>
  </conditionalFormatting>
  <pageMargins left="0.7" right="0.7" top="0.75" bottom="0.75" header="0.3" footer="0.3"/>
  <pageSetup paperSize="9"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1"/>
  <sheetViews>
    <sheetView workbookViewId="0">
      <selection activeCell="E19" sqref="E19"/>
    </sheetView>
  </sheetViews>
  <sheetFormatPr defaultColWidth="8.7109375" defaultRowHeight="15" x14ac:dyDescent="0.25"/>
  <cols>
    <col min="1" max="1" width="6.140625" style="4" customWidth="1"/>
    <col min="2" max="2" width="23.28515625" style="35" customWidth="1"/>
    <col min="3" max="3" width="8" style="35" customWidth="1"/>
    <col min="4" max="4" width="13.42578125" style="35" customWidth="1"/>
    <col min="5" max="5" width="22.85546875" style="35" customWidth="1"/>
    <col min="6" max="7" width="19.42578125" style="35" customWidth="1"/>
    <col min="8" max="16384" width="8.7109375" style="35"/>
  </cols>
  <sheetData>
    <row r="1" spans="1:7" ht="27" customHeight="1" x14ac:dyDescent="0.25">
      <c r="A1" s="91" t="s">
        <v>288</v>
      </c>
      <c r="B1" s="91" t="s">
        <v>326</v>
      </c>
      <c r="C1" s="91" t="s">
        <v>91</v>
      </c>
      <c r="D1" s="91" t="s">
        <v>94</v>
      </c>
      <c r="E1" s="91" t="s">
        <v>327</v>
      </c>
      <c r="F1" s="91" t="s">
        <v>95</v>
      </c>
      <c r="G1" s="91" t="s">
        <v>328</v>
      </c>
    </row>
    <row r="2" spans="1:7" s="75" customFormat="1" x14ac:dyDescent="0.25">
      <c r="A2" s="92" t="s">
        <v>96</v>
      </c>
      <c r="B2" s="92" t="s">
        <v>99</v>
      </c>
      <c r="C2" s="93">
        <v>22451</v>
      </c>
      <c r="D2" s="92"/>
      <c r="E2" s="92"/>
      <c r="F2" s="92"/>
      <c r="G2" s="92"/>
    </row>
    <row r="3" spans="1:7" s="75" customFormat="1" x14ac:dyDescent="0.25">
      <c r="A3" s="92">
        <v>1</v>
      </c>
      <c r="B3" s="93" t="s">
        <v>351</v>
      </c>
      <c r="C3" s="93">
        <v>22451.1</v>
      </c>
      <c r="D3" s="92"/>
      <c r="E3" s="92"/>
      <c r="F3" s="92"/>
      <c r="G3" s="92"/>
    </row>
    <row r="4" spans="1:7" s="75" customFormat="1" x14ac:dyDescent="0.25">
      <c r="A4" s="92">
        <v>2</v>
      </c>
      <c r="B4" s="93" t="s">
        <v>351</v>
      </c>
      <c r="C4" s="93">
        <v>22451.200000000001</v>
      </c>
      <c r="D4" s="92"/>
      <c r="E4" s="92"/>
      <c r="F4" s="92"/>
      <c r="G4" s="92"/>
    </row>
    <row r="5" spans="1:7" s="75" customFormat="1" x14ac:dyDescent="0.25">
      <c r="A5" s="94"/>
      <c r="B5" s="93" t="s">
        <v>72</v>
      </c>
      <c r="C5" s="93">
        <v>22452</v>
      </c>
      <c r="D5" s="94"/>
      <c r="E5" s="94"/>
      <c r="F5" s="94"/>
      <c r="G5" s="94"/>
    </row>
    <row r="6" spans="1:7" x14ac:dyDescent="0.25">
      <c r="A6" s="92" t="s">
        <v>100</v>
      </c>
      <c r="B6" s="93" t="s">
        <v>97</v>
      </c>
      <c r="C6" s="93">
        <v>2246</v>
      </c>
      <c r="D6" s="93"/>
      <c r="E6" s="93"/>
      <c r="F6" s="93"/>
      <c r="G6" s="70"/>
    </row>
    <row r="7" spans="1:7" x14ac:dyDescent="0.25">
      <c r="A7" s="92">
        <v>1</v>
      </c>
      <c r="B7" s="93" t="s">
        <v>349</v>
      </c>
      <c r="C7" s="93">
        <v>2246.1</v>
      </c>
      <c r="D7" s="95">
        <v>495737</v>
      </c>
      <c r="E7" s="95">
        <v>22500</v>
      </c>
      <c r="F7" s="95">
        <v>11154082500</v>
      </c>
      <c r="G7" s="96">
        <f>F7/$F$34</f>
        <v>0.20899222908561393</v>
      </c>
    </row>
    <row r="8" spans="1:7" x14ac:dyDescent="0.25">
      <c r="A8" s="92">
        <v>2</v>
      </c>
      <c r="B8" s="93" t="s">
        <v>350</v>
      </c>
      <c r="C8" s="93">
        <v>2246.1999999999998</v>
      </c>
      <c r="D8" s="95">
        <v>260000</v>
      </c>
      <c r="E8" s="95">
        <v>91900</v>
      </c>
      <c r="F8" s="95">
        <v>23894000000</v>
      </c>
      <c r="G8" s="96">
        <f t="shared" ref="G8:G34" si="0">F8/$F$34</f>
        <v>0.44769799055831433</v>
      </c>
    </row>
    <row r="9" spans="1:7" x14ac:dyDescent="0.25">
      <c r="A9" s="92"/>
      <c r="B9" s="93" t="s">
        <v>72</v>
      </c>
      <c r="C9" s="93">
        <v>2247</v>
      </c>
      <c r="D9" s="97">
        <v>755737</v>
      </c>
      <c r="E9" s="97"/>
      <c r="F9" s="97">
        <v>35048082500</v>
      </c>
      <c r="G9" s="96">
        <f t="shared" si="0"/>
        <v>0.65669021964392826</v>
      </c>
    </row>
    <row r="10" spans="1:7" x14ac:dyDescent="0.25">
      <c r="A10" s="92" t="s">
        <v>98</v>
      </c>
      <c r="B10" s="93" t="s">
        <v>280</v>
      </c>
      <c r="C10" s="93">
        <v>2248</v>
      </c>
      <c r="D10" s="69"/>
      <c r="E10" s="69"/>
      <c r="F10" s="69"/>
      <c r="G10" s="96"/>
    </row>
    <row r="11" spans="1:7" x14ac:dyDescent="0.25">
      <c r="A11" s="92" t="s">
        <v>329</v>
      </c>
      <c r="B11" s="93" t="s">
        <v>351</v>
      </c>
      <c r="C11" s="93">
        <v>2248.1</v>
      </c>
      <c r="D11" s="69"/>
      <c r="E11" s="69"/>
      <c r="F11" s="69"/>
      <c r="G11" s="96"/>
    </row>
    <row r="12" spans="1:7" x14ac:dyDescent="0.25">
      <c r="A12" s="92" t="s">
        <v>330</v>
      </c>
      <c r="B12" s="93" t="s">
        <v>351</v>
      </c>
      <c r="C12" s="93">
        <v>2248.1999999999998</v>
      </c>
      <c r="D12" s="69"/>
      <c r="E12" s="69"/>
      <c r="F12" s="69"/>
      <c r="G12" s="96"/>
    </row>
    <row r="13" spans="1:7" x14ac:dyDescent="0.25">
      <c r="A13" s="92"/>
      <c r="B13" s="93" t="s">
        <v>72</v>
      </c>
      <c r="C13" s="93">
        <v>2249</v>
      </c>
      <c r="D13" s="69"/>
      <c r="E13" s="69"/>
      <c r="F13" s="69"/>
      <c r="G13" s="96"/>
    </row>
    <row r="14" spans="1:7" x14ac:dyDescent="0.25">
      <c r="A14" s="92"/>
      <c r="B14" s="93" t="s">
        <v>331</v>
      </c>
      <c r="C14" s="93">
        <v>2250</v>
      </c>
      <c r="D14" s="69"/>
      <c r="E14" s="69"/>
      <c r="F14" s="69"/>
      <c r="G14" s="96"/>
    </row>
    <row r="15" spans="1:7" x14ac:dyDescent="0.25">
      <c r="A15" s="92" t="s">
        <v>332</v>
      </c>
      <c r="B15" s="93" t="s">
        <v>333</v>
      </c>
      <c r="C15" s="93">
        <v>2251</v>
      </c>
      <c r="D15" s="69"/>
      <c r="E15" s="69"/>
      <c r="F15" s="69"/>
      <c r="G15" s="96"/>
    </row>
    <row r="16" spans="1:7" x14ac:dyDescent="0.25">
      <c r="A16" s="92" t="s">
        <v>329</v>
      </c>
      <c r="B16" s="103" t="s">
        <v>343</v>
      </c>
      <c r="C16" s="93">
        <v>2251.1</v>
      </c>
      <c r="D16" s="69">
        <v>19000</v>
      </c>
      <c r="E16" s="77">
        <v>99827.36</v>
      </c>
      <c r="F16" s="69">
        <v>1896719840</v>
      </c>
      <c r="G16" s="96">
        <f t="shared" si="0"/>
        <v>3.5538531054661739E-2</v>
      </c>
    </row>
    <row r="17" spans="1:7" x14ac:dyDescent="0.25">
      <c r="A17" s="92">
        <v>2</v>
      </c>
      <c r="B17" s="103" t="s">
        <v>344</v>
      </c>
      <c r="C17" s="93">
        <v>2251.1999999999998</v>
      </c>
      <c r="D17" s="69">
        <v>25000</v>
      </c>
      <c r="E17" s="77">
        <v>100743.59</v>
      </c>
      <c r="F17" s="69">
        <v>2518589750</v>
      </c>
      <c r="G17" s="96">
        <f t="shared" si="0"/>
        <v>4.719040638301529E-2</v>
      </c>
    </row>
    <row r="18" spans="1:7" x14ac:dyDescent="0.25">
      <c r="A18" s="92">
        <v>3</v>
      </c>
      <c r="B18" s="103"/>
      <c r="C18" s="93">
        <v>2251.3000000000002</v>
      </c>
      <c r="D18" s="69"/>
      <c r="E18" s="77"/>
      <c r="F18" s="69"/>
      <c r="G18" s="96">
        <f t="shared" si="0"/>
        <v>0</v>
      </c>
    </row>
    <row r="19" spans="1:7" x14ac:dyDescent="0.25">
      <c r="A19" s="92"/>
      <c r="B19" s="93" t="s">
        <v>72</v>
      </c>
      <c r="C19" s="93">
        <v>2252</v>
      </c>
      <c r="D19" s="85">
        <v>44000</v>
      </c>
      <c r="E19" s="85"/>
      <c r="F19" s="85">
        <v>4415309590</v>
      </c>
      <c r="G19" s="96">
        <f t="shared" si="0"/>
        <v>8.2728937437677022E-2</v>
      </c>
    </row>
    <row r="20" spans="1:7" x14ac:dyDescent="0.25">
      <c r="A20" s="92" t="s">
        <v>101</v>
      </c>
      <c r="B20" s="93" t="s">
        <v>281</v>
      </c>
      <c r="C20" s="93">
        <v>2253</v>
      </c>
      <c r="D20" s="69"/>
      <c r="E20" s="69"/>
      <c r="F20" s="69"/>
      <c r="G20" s="96"/>
    </row>
    <row r="21" spans="1:7" x14ac:dyDescent="0.25">
      <c r="A21" s="92" t="s">
        <v>329</v>
      </c>
      <c r="B21" s="93" t="s">
        <v>351</v>
      </c>
      <c r="C21" s="93">
        <v>2253.1</v>
      </c>
      <c r="D21" s="69"/>
      <c r="E21" s="69"/>
      <c r="F21" s="69"/>
      <c r="G21" s="96"/>
    </row>
    <row r="22" spans="1:7" x14ac:dyDescent="0.25">
      <c r="A22" s="92"/>
      <c r="B22" s="93" t="s">
        <v>72</v>
      </c>
      <c r="C22" s="93">
        <v>2254</v>
      </c>
      <c r="D22" s="69"/>
      <c r="E22" s="69"/>
      <c r="F22" s="69"/>
      <c r="G22" s="96"/>
    </row>
    <row r="23" spans="1:7" x14ac:dyDescent="0.25">
      <c r="A23" s="92"/>
      <c r="B23" s="93" t="s">
        <v>334</v>
      </c>
      <c r="C23" s="93">
        <v>2255</v>
      </c>
      <c r="D23" s="69"/>
      <c r="E23" s="69"/>
      <c r="F23" s="85">
        <f>F19+F9</f>
        <v>39463392090</v>
      </c>
      <c r="G23" s="96">
        <f t="shared" si="0"/>
        <v>0.73941915708160533</v>
      </c>
    </row>
    <row r="24" spans="1:7" x14ac:dyDescent="0.25">
      <c r="A24" s="92" t="s">
        <v>335</v>
      </c>
      <c r="B24" s="93" t="s">
        <v>336</v>
      </c>
      <c r="C24" s="93">
        <v>2256</v>
      </c>
      <c r="D24" s="69"/>
      <c r="E24" s="69"/>
      <c r="F24" s="69"/>
      <c r="G24" s="96"/>
    </row>
    <row r="25" spans="1:7" x14ac:dyDescent="0.25">
      <c r="A25" s="92">
        <v>1</v>
      </c>
      <c r="B25" s="93" t="s">
        <v>337</v>
      </c>
      <c r="C25" s="93">
        <v>2256.1</v>
      </c>
      <c r="D25" s="69"/>
      <c r="E25" s="69"/>
      <c r="F25" s="69">
        <v>109435615</v>
      </c>
      <c r="G25" s="96">
        <f t="shared" si="0"/>
        <v>2.0504773135939284E-3</v>
      </c>
    </row>
    <row r="26" spans="1:7" x14ac:dyDescent="0.25">
      <c r="A26" s="92">
        <v>2</v>
      </c>
      <c r="B26" s="93" t="s">
        <v>282</v>
      </c>
      <c r="C26" s="93">
        <v>2256.1999999999998</v>
      </c>
      <c r="D26" s="69"/>
      <c r="E26" s="69"/>
      <c r="F26" s="69">
        <v>16371233</v>
      </c>
      <c r="G26" s="96">
        <f t="shared" si="0"/>
        <v>3.0674512919820729E-4</v>
      </c>
    </row>
    <row r="27" spans="1:7" x14ac:dyDescent="0.25">
      <c r="A27" s="92">
        <v>3</v>
      </c>
      <c r="B27" s="93" t="s">
        <v>283</v>
      </c>
      <c r="C27" s="93">
        <v>2256.3000000000002</v>
      </c>
      <c r="D27" s="69"/>
      <c r="E27" s="69"/>
      <c r="F27" s="69">
        <v>10040988</v>
      </c>
      <c r="G27" s="96">
        <f t="shared" si="0"/>
        <v>1.8813635853436627E-4</v>
      </c>
    </row>
    <row r="28" spans="1:7" x14ac:dyDescent="0.25">
      <c r="A28" s="92"/>
      <c r="B28" s="93" t="s">
        <v>72</v>
      </c>
      <c r="C28" s="93">
        <v>2257</v>
      </c>
      <c r="D28" s="69"/>
      <c r="E28" s="69"/>
      <c r="F28" s="110">
        <v>135847836</v>
      </c>
      <c r="G28" s="96">
        <f t="shared" si="0"/>
        <v>2.5453588013265019E-3</v>
      </c>
    </row>
    <row r="29" spans="1:7" x14ac:dyDescent="0.25">
      <c r="A29" s="92" t="s">
        <v>338</v>
      </c>
      <c r="B29" s="93" t="s">
        <v>291</v>
      </c>
      <c r="C29" s="93">
        <v>2258</v>
      </c>
      <c r="D29" s="69"/>
      <c r="E29" s="69"/>
      <c r="F29" s="69"/>
      <c r="G29" s="96"/>
    </row>
    <row r="30" spans="1:7" x14ac:dyDescent="0.25">
      <c r="A30" s="92">
        <v>1</v>
      </c>
      <c r="B30" s="93" t="s">
        <v>284</v>
      </c>
      <c r="C30" s="93">
        <v>2259</v>
      </c>
      <c r="D30" s="69"/>
      <c r="E30" s="69"/>
      <c r="F30" s="69">
        <v>871560265</v>
      </c>
      <c r="G30" s="96">
        <f t="shared" si="0"/>
        <v>1.6330282886539382E-2</v>
      </c>
    </row>
    <row r="31" spans="1:7" x14ac:dyDescent="0.25">
      <c r="A31" s="92">
        <v>2</v>
      </c>
      <c r="B31" s="93" t="s">
        <v>285</v>
      </c>
      <c r="C31" s="93">
        <v>2260</v>
      </c>
      <c r="D31" s="69"/>
      <c r="E31" s="69"/>
      <c r="F31" s="69">
        <v>12900000000</v>
      </c>
      <c r="G31" s="96">
        <f t="shared" si="0"/>
        <v>0.2417052012305288</v>
      </c>
    </row>
    <row r="32" spans="1:7" x14ac:dyDescent="0.25">
      <c r="A32" s="92">
        <v>3</v>
      </c>
      <c r="B32" s="93" t="s">
        <v>339</v>
      </c>
      <c r="C32" s="93">
        <v>2261</v>
      </c>
      <c r="D32" s="69"/>
      <c r="E32" s="69"/>
      <c r="F32" s="69"/>
      <c r="G32" s="96"/>
    </row>
    <row r="33" spans="1:7" x14ac:dyDescent="0.25">
      <c r="A33" s="92"/>
      <c r="B33" s="93" t="s">
        <v>72</v>
      </c>
      <c r="C33" s="93">
        <v>2262</v>
      </c>
      <c r="D33" s="69"/>
      <c r="E33" s="69"/>
      <c r="F33" s="85">
        <v>13771560265</v>
      </c>
      <c r="G33" s="96">
        <f t="shared" si="0"/>
        <v>0.25803548411706817</v>
      </c>
    </row>
    <row r="34" spans="1:7" x14ac:dyDescent="0.25">
      <c r="A34" s="92" t="s">
        <v>324</v>
      </c>
      <c r="B34" s="93" t="s">
        <v>340</v>
      </c>
      <c r="C34" s="93">
        <v>2263</v>
      </c>
      <c r="D34" s="69"/>
      <c r="E34" s="69"/>
      <c r="F34" s="85">
        <v>53370800191</v>
      </c>
      <c r="G34" s="96">
        <f t="shared" si="0"/>
        <v>1</v>
      </c>
    </row>
    <row r="35" spans="1:7" x14ac:dyDescent="0.25">
      <c r="A35" s="83"/>
      <c r="B35" s="64"/>
      <c r="C35" s="64"/>
      <c r="D35" s="64"/>
      <c r="E35" s="64"/>
      <c r="F35" s="64"/>
      <c r="G35" s="98"/>
    </row>
    <row r="36" spans="1:7" x14ac:dyDescent="0.25">
      <c r="B36" s="99"/>
      <c r="F36" s="71"/>
      <c r="G36" s="100"/>
    </row>
    <row r="37" spans="1:7" x14ac:dyDescent="0.25">
      <c r="D37" s="71"/>
      <c r="E37" s="71"/>
      <c r="F37" s="71"/>
      <c r="G37" s="100"/>
    </row>
    <row r="38" spans="1:7" x14ac:dyDescent="0.25">
      <c r="D38" s="71"/>
      <c r="E38" s="71"/>
      <c r="F38" s="71"/>
      <c r="G38" s="100"/>
    </row>
    <row r="39" spans="1:7" x14ac:dyDescent="0.25">
      <c r="D39" s="71"/>
      <c r="E39" s="71"/>
      <c r="F39" s="71"/>
      <c r="G39" s="100"/>
    </row>
    <row r="40" spans="1:7" x14ac:dyDescent="0.25">
      <c r="D40" s="71"/>
      <c r="E40" s="71"/>
      <c r="F40" s="71"/>
      <c r="G40" s="100"/>
    </row>
    <row r="41" spans="1:7" x14ac:dyDescent="0.25">
      <c r="D41" s="71"/>
      <c r="E41" s="71"/>
      <c r="F41" s="71"/>
      <c r="G41" s="100"/>
    </row>
    <row r="42" spans="1:7" x14ac:dyDescent="0.25">
      <c r="D42" s="71"/>
      <c r="E42" s="71"/>
      <c r="F42" s="71"/>
      <c r="G42" s="100"/>
    </row>
    <row r="43" spans="1:7" x14ac:dyDescent="0.25">
      <c r="D43" s="71"/>
      <c r="E43" s="71"/>
      <c r="F43" s="71"/>
      <c r="G43" s="100"/>
    </row>
    <row r="44" spans="1:7" x14ac:dyDescent="0.25">
      <c r="D44" s="71"/>
      <c r="E44" s="71"/>
      <c r="F44" s="71"/>
      <c r="G44" s="100"/>
    </row>
    <row r="45" spans="1:7" x14ac:dyDescent="0.25">
      <c r="D45" s="71"/>
      <c r="E45" s="71"/>
      <c r="F45" s="71"/>
      <c r="G45" s="100"/>
    </row>
    <row r="46" spans="1:7" x14ac:dyDescent="0.25">
      <c r="D46" s="71"/>
      <c r="E46" s="71"/>
      <c r="F46" s="71"/>
      <c r="G46" s="100"/>
    </row>
    <row r="47" spans="1:7" x14ac:dyDescent="0.25">
      <c r="D47" s="71"/>
      <c r="E47" s="71"/>
      <c r="F47" s="71"/>
      <c r="G47" s="100"/>
    </row>
    <row r="48" spans="1:7" x14ac:dyDescent="0.25">
      <c r="D48" s="71"/>
      <c r="E48" s="71"/>
      <c r="F48" s="71"/>
      <c r="G48" s="100"/>
    </row>
    <row r="49" spans="4:7" x14ac:dyDescent="0.25">
      <c r="D49" s="71"/>
      <c r="E49" s="71"/>
      <c r="F49" s="71"/>
      <c r="G49" s="100"/>
    </row>
    <row r="50" spans="4:7" x14ac:dyDescent="0.25">
      <c r="D50" s="71"/>
      <c r="E50" s="71"/>
      <c r="F50" s="71"/>
      <c r="G50" s="100"/>
    </row>
    <row r="51" spans="4:7" x14ac:dyDescent="0.25">
      <c r="D51" s="71"/>
      <c r="E51" s="71"/>
      <c r="F51" s="71"/>
      <c r="G51" s="100"/>
    </row>
    <row r="52" spans="4:7" x14ac:dyDescent="0.25">
      <c r="D52" s="71"/>
      <c r="E52" s="71"/>
      <c r="F52" s="71"/>
      <c r="G52" s="100"/>
    </row>
    <row r="53" spans="4:7" x14ac:dyDescent="0.25">
      <c r="D53" s="71"/>
      <c r="E53" s="71"/>
      <c r="F53" s="71"/>
      <c r="G53" s="100"/>
    </row>
    <row r="54" spans="4:7" x14ac:dyDescent="0.25">
      <c r="D54" s="71"/>
      <c r="E54" s="71"/>
      <c r="F54" s="71"/>
      <c r="G54" s="100"/>
    </row>
    <row r="55" spans="4:7" x14ac:dyDescent="0.25">
      <c r="D55" s="71"/>
      <c r="E55" s="71"/>
      <c r="F55" s="71"/>
      <c r="G55" s="100"/>
    </row>
    <row r="56" spans="4:7" x14ac:dyDescent="0.25">
      <c r="D56" s="71"/>
      <c r="E56" s="71"/>
      <c r="F56" s="71"/>
      <c r="G56" s="100"/>
    </row>
    <row r="57" spans="4:7" x14ac:dyDescent="0.25">
      <c r="D57" s="71"/>
      <c r="E57" s="71"/>
      <c r="F57" s="71"/>
      <c r="G57" s="100"/>
    </row>
    <row r="58" spans="4:7" x14ac:dyDescent="0.25">
      <c r="D58" s="71"/>
      <c r="E58" s="71"/>
      <c r="F58" s="71"/>
      <c r="G58" s="100"/>
    </row>
    <row r="59" spans="4:7" x14ac:dyDescent="0.25">
      <c r="D59" s="71"/>
      <c r="E59" s="71"/>
      <c r="F59" s="71"/>
      <c r="G59" s="100"/>
    </row>
    <row r="60" spans="4:7" x14ac:dyDescent="0.25">
      <c r="D60" s="71"/>
      <c r="E60" s="71"/>
      <c r="F60" s="71"/>
      <c r="G60" s="100"/>
    </row>
    <row r="61" spans="4:7" x14ac:dyDescent="0.25">
      <c r="D61" s="71"/>
      <c r="E61" s="71"/>
      <c r="F61" s="71"/>
      <c r="G61" s="100"/>
    </row>
    <row r="62" spans="4:7" x14ac:dyDescent="0.25">
      <c r="D62" s="71"/>
      <c r="E62" s="71"/>
      <c r="F62" s="71"/>
      <c r="G62" s="100"/>
    </row>
    <row r="63" spans="4:7" x14ac:dyDescent="0.25">
      <c r="D63" s="71"/>
      <c r="E63" s="71"/>
      <c r="F63" s="71"/>
      <c r="G63" s="100"/>
    </row>
    <row r="64" spans="4:7" x14ac:dyDescent="0.25">
      <c r="D64" s="71"/>
      <c r="E64" s="71"/>
      <c r="F64" s="71"/>
      <c r="G64" s="100"/>
    </row>
    <row r="65" spans="1:7" x14ac:dyDescent="0.25">
      <c r="D65" s="71"/>
      <c r="E65" s="71"/>
      <c r="F65" s="71"/>
      <c r="G65" s="100"/>
    </row>
    <row r="66" spans="1:7" x14ac:dyDescent="0.25">
      <c r="D66" s="71"/>
      <c r="E66" s="71"/>
      <c r="F66" s="71"/>
      <c r="G66" s="100"/>
    </row>
    <row r="67" spans="1:7" x14ac:dyDescent="0.25">
      <c r="D67" s="71"/>
      <c r="E67" s="71"/>
      <c r="F67" s="71"/>
      <c r="G67" s="100"/>
    </row>
    <row r="68" spans="1:7" x14ac:dyDescent="0.25">
      <c r="D68" s="71"/>
      <c r="E68" s="71"/>
      <c r="F68" s="71"/>
      <c r="G68" s="100"/>
    </row>
    <row r="69" spans="1:7" x14ac:dyDescent="0.25">
      <c r="D69" s="71"/>
      <c r="E69" s="71"/>
      <c r="F69" s="71"/>
      <c r="G69" s="100"/>
    </row>
    <row r="70" spans="1:7" x14ac:dyDescent="0.25">
      <c r="D70" s="71"/>
      <c r="E70" s="71"/>
      <c r="F70" s="71"/>
      <c r="G70" s="100"/>
    </row>
    <row r="71" spans="1:7" x14ac:dyDescent="0.25">
      <c r="D71" s="71"/>
      <c r="E71" s="71"/>
      <c r="F71" s="71"/>
      <c r="G71" s="100"/>
    </row>
    <row r="72" spans="1:7" x14ac:dyDescent="0.25">
      <c r="D72" s="71"/>
      <c r="E72" s="71"/>
      <c r="F72" s="71"/>
      <c r="G72" s="100"/>
    </row>
    <row r="73" spans="1:7" x14ac:dyDescent="0.25">
      <c r="D73" s="71"/>
      <c r="E73" s="71"/>
      <c r="F73" s="100"/>
      <c r="G73" s="100"/>
    </row>
    <row r="74" spans="1:7" x14ac:dyDescent="0.25">
      <c r="A74" s="101"/>
      <c r="B74" s="99"/>
      <c r="E74" s="71"/>
      <c r="F74" s="71"/>
      <c r="G74" s="102"/>
    </row>
    <row r="75" spans="1:7" x14ac:dyDescent="0.25">
      <c r="A75" s="101"/>
      <c r="B75" s="3"/>
      <c r="D75" s="71"/>
      <c r="E75" s="71"/>
      <c r="F75" s="71"/>
      <c r="G75" s="102"/>
    </row>
    <row r="76" spans="1:7" x14ac:dyDescent="0.25">
      <c r="A76" s="101"/>
      <c r="B76" s="3"/>
      <c r="D76" s="71"/>
      <c r="E76" s="71"/>
      <c r="F76" s="71"/>
      <c r="G76" s="102"/>
    </row>
    <row r="77" spans="1:7" x14ac:dyDescent="0.25">
      <c r="A77" s="101"/>
      <c r="B77" s="3"/>
      <c r="D77" s="71"/>
      <c r="E77" s="71"/>
      <c r="F77" s="71"/>
      <c r="G77" s="102"/>
    </row>
    <row r="78" spans="1:7" x14ac:dyDescent="0.25">
      <c r="A78" s="101"/>
      <c r="B78" s="3"/>
      <c r="D78" s="71"/>
      <c r="E78" s="71"/>
      <c r="F78" s="71"/>
      <c r="G78" s="102"/>
    </row>
    <row r="79" spans="1:7" x14ac:dyDescent="0.25">
      <c r="A79" s="101"/>
      <c r="B79" s="3"/>
      <c r="D79" s="71"/>
      <c r="E79" s="71"/>
      <c r="F79" s="71"/>
      <c r="G79" s="102"/>
    </row>
    <row r="80" spans="1:7" x14ac:dyDescent="0.25">
      <c r="A80" s="101"/>
      <c r="B80" s="3"/>
      <c r="D80" s="71"/>
      <c r="E80" s="71"/>
      <c r="F80" s="71"/>
      <c r="G80" s="102"/>
    </row>
    <row r="81" spans="1:7" x14ac:dyDescent="0.25">
      <c r="A81" s="101"/>
      <c r="B81" s="3"/>
      <c r="D81" s="71"/>
      <c r="E81" s="71"/>
      <c r="F81" s="71"/>
      <c r="G81" s="102"/>
    </row>
    <row r="82" spans="1:7" x14ac:dyDescent="0.25">
      <c r="A82" s="101"/>
      <c r="B82" s="3"/>
      <c r="D82" s="71"/>
      <c r="E82" s="71"/>
      <c r="F82" s="71"/>
      <c r="G82" s="102"/>
    </row>
    <row r="83" spans="1:7" x14ac:dyDescent="0.25">
      <c r="A83" s="101"/>
      <c r="B83" s="3"/>
      <c r="D83" s="71"/>
      <c r="E83" s="71"/>
      <c r="F83" s="71"/>
      <c r="G83" s="102"/>
    </row>
    <row r="84" spans="1:7" x14ac:dyDescent="0.25">
      <c r="A84" s="101"/>
      <c r="B84" s="3"/>
      <c r="D84" s="71"/>
      <c r="E84" s="71"/>
      <c r="F84" s="71"/>
      <c r="G84" s="102"/>
    </row>
    <row r="85" spans="1:7" x14ac:dyDescent="0.25">
      <c r="A85" s="101"/>
      <c r="B85" s="3"/>
      <c r="D85" s="71"/>
      <c r="E85" s="71"/>
      <c r="F85" s="71"/>
      <c r="G85" s="102"/>
    </row>
    <row r="86" spans="1:7" x14ac:dyDescent="0.25">
      <c r="A86" s="101"/>
      <c r="B86" s="3"/>
      <c r="D86" s="71"/>
      <c r="E86" s="71"/>
      <c r="F86" s="71"/>
      <c r="G86" s="102"/>
    </row>
    <row r="87" spans="1:7" x14ac:dyDescent="0.25">
      <c r="A87" s="101"/>
      <c r="B87" s="3"/>
      <c r="D87" s="71"/>
      <c r="E87" s="71"/>
      <c r="F87" s="71"/>
      <c r="G87" s="102"/>
    </row>
    <row r="88" spans="1:7" x14ac:dyDescent="0.25">
      <c r="A88" s="101"/>
      <c r="B88" s="3"/>
      <c r="D88" s="71"/>
      <c r="E88" s="71"/>
      <c r="F88" s="102"/>
      <c r="G88" s="102"/>
    </row>
    <row r="89" spans="1:7" x14ac:dyDescent="0.25">
      <c r="A89" s="101"/>
      <c r="B89" s="3"/>
      <c r="E89" s="71"/>
      <c r="F89" s="71"/>
      <c r="G89" s="102"/>
    </row>
    <row r="90" spans="1:7" x14ac:dyDescent="0.25">
      <c r="A90" s="101"/>
      <c r="B90" s="3"/>
      <c r="D90" s="71"/>
      <c r="E90" s="71"/>
      <c r="F90" s="71"/>
      <c r="G90" s="102"/>
    </row>
    <row r="91" spans="1:7" x14ac:dyDescent="0.25">
      <c r="A91" s="101"/>
      <c r="B91" s="3"/>
      <c r="D91" s="71"/>
      <c r="E91" s="71"/>
      <c r="F91" s="102"/>
      <c r="G91" s="102"/>
    </row>
    <row r="92" spans="1:7" x14ac:dyDescent="0.25">
      <c r="F92" s="71"/>
      <c r="G92" s="102"/>
    </row>
    <row r="93" spans="1:7" x14ac:dyDescent="0.25">
      <c r="F93" s="71"/>
      <c r="G93" s="102"/>
    </row>
    <row r="94" spans="1:7" x14ac:dyDescent="0.25">
      <c r="F94" s="71"/>
      <c r="G94" s="102"/>
    </row>
    <row r="95" spans="1:7" x14ac:dyDescent="0.25">
      <c r="F95" s="71"/>
      <c r="G95" s="102"/>
    </row>
    <row r="96" spans="1:7" x14ac:dyDescent="0.25">
      <c r="F96" s="71"/>
      <c r="G96" s="102"/>
    </row>
    <row r="97" spans="6:7" x14ac:dyDescent="0.25">
      <c r="F97" s="102"/>
      <c r="G97" s="102"/>
    </row>
    <row r="98" spans="6:7" x14ac:dyDescent="0.25">
      <c r="F98" s="71"/>
      <c r="G98" s="102"/>
    </row>
    <row r="99" spans="6:7" x14ac:dyDescent="0.25">
      <c r="F99" s="71"/>
      <c r="G99" s="102"/>
    </row>
    <row r="100" spans="6:7" x14ac:dyDescent="0.25">
      <c r="F100" s="102"/>
      <c r="G100" s="102"/>
    </row>
    <row r="101" spans="6:7" x14ac:dyDescent="0.25">
      <c r="F101" s="71"/>
      <c r="G101" s="102"/>
    </row>
  </sheetData>
  <conditionalFormatting sqref="F28">
    <cfRule type="expression" dxfId="1" priority="1">
      <formula>#REF!=1</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K12"/>
  <sheetViews>
    <sheetView workbookViewId="0">
      <selection activeCell="H35" sqref="H35"/>
    </sheetView>
  </sheetViews>
  <sheetFormatPr defaultRowHeight="15" x14ac:dyDescent="0.25"/>
  <cols>
    <col min="1" max="1" width="9.140625" style="5"/>
    <col min="2" max="2" width="34.42578125" customWidth="1"/>
    <col min="7" max="7" width="14.28515625" customWidth="1"/>
    <col min="8" max="8" width="19.85546875" customWidth="1"/>
    <col min="9" max="11" width="25.85546875" customWidth="1"/>
  </cols>
  <sheetData>
    <row r="1" spans="1:11" ht="15" customHeight="1" x14ac:dyDescent="0.25">
      <c r="A1" s="117" t="s">
        <v>71</v>
      </c>
      <c r="B1" s="115" t="s">
        <v>80</v>
      </c>
      <c r="C1" s="120" t="s">
        <v>91</v>
      </c>
      <c r="D1" s="115" t="s">
        <v>81</v>
      </c>
      <c r="E1" s="115" t="s">
        <v>82</v>
      </c>
      <c r="F1" s="115" t="s">
        <v>83</v>
      </c>
      <c r="G1" s="115" t="s">
        <v>84</v>
      </c>
      <c r="H1" s="118" t="s">
        <v>148</v>
      </c>
      <c r="I1" s="119"/>
      <c r="J1" s="118" t="s">
        <v>149</v>
      </c>
      <c r="K1" s="119"/>
    </row>
    <row r="2" spans="1:11" ht="28.5" customHeight="1" x14ac:dyDescent="0.25">
      <c r="A2" s="117"/>
      <c r="B2" s="116"/>
      <c r="C2" s="121"/>
      <c r="D2" s="116"/>
      <c r="E2" s="116"/>
      <c r="F2" s="116"/>
      <c r="G2" s="116"/>
      <c r="H2" s="25" t="s">
        <v>150</v>
      </c>
      <c r="I2" s="25" t="s">
        <v>151</v>
      </c>
      <c r="J2" s="25" t="s">
        <v>152</v>
      </c>
      <c r="K2" s="25" t="s">
        <v>151</v>
      </c>
    </row>
    <row r="3" spans="1:11" ht="21" x14ac:dyDescent="0.25">
      <c r="A3" s="26">
        <v>1</v>
      </c>
      <c r="B3" s="24" t="s">
        <v>202</v>
      </c>
      <c r="C3" s="24" t="s">
        <v>73</v>
      </c>
      <c r="D3" s="23"/>
      <c r="E3" s="23"/>
      <c r="F3" s="23"/>
      <c r="G3" s="23"/>
      <c r="H3" s="23"/>
      <c r="I3" s="23"/>
      <c r="J3" s="23"/>
      <c r="K3" s="23"/>
    </row>
    <row r="4" spans="1:11" ht="15.75" x14ac:dyDescent="0.25">
      <c r="A4" s="26" t="s">
        <v>96</v>
      </c>
      <c r="B4" s="24" t="s">
        <v>201</v>
      </c>
      <c r="C4" s="24" t="s">
        <v>74</v>
      </c>
      <c r="D4" s="23"/>
      <c r="E4" s="23"/>
      <c r="F4" s="23"/>
      <c r="G4" s="23"/>
      <c r="H4" s="23"/>
      <c r="I4" s="23"/>
      <c r="J4" s="23"/>
      <c r="K4" s="23"/>
    </row>
    <row r="5" spans="1:11" ht="15.75" x14ac:dyDescent="0.25">
      <c r="A5" s="26">
        <v>2</v>
      </c>
      <c r="B5" s="24" t="s">
        <v>200</v>
      </c>
      <c r="C5" s="24" t="s">
        <v>102</v>
      </c>
      <c r="D5" s="23"/>
      <c r="E5" s="23"/>
      <c r="F5" s="23"/>
      <c r="G5" s="23"/>
      <c r="H5" s="23"/>
      <c r="I5" s="23"/>
      <c r="J5" s="23"/>
      <c r="K5" s="23"/>
    </row>
    <row r="6" spans="1:11" ht="21" x14ac:dyDescent="0.25">
      <c r="A6" s="26" t="s">
        <v>100</v>
      </c>
      <c r="B6" s="24" t="s">
        <v>199</v>
      </c>
      <c r="C6" s="24" t="s">
        <v>75</v>
      </c>
      <c r="D6" s="23"/>
      <c r="E6" s="23"/>
      <c r="F6" s="23"/>
      <c r="G6" s="23"/>
      <c r="H6" s="23"/>
      <c r="I6" s="23"/>
      <c r="J6" s="23"/>
      <c r="K6" s="23"/>
    </row>
    <row r="7" spans="1:11" ht="21" x14ac:dyDescent="0.25">
      <c r="A7" s="27" t="s">
        <v>191</v>
      </c>
      <c r="B7" s="24" t="s">
        <v>198</v>
      </c>
      <c r="C7" s="24" t="s">
        <v>76</v>
      </c>
      <c r="D7" s="23"/>
      <c r="E7" s="23"/>
      <c r="F7" s="23"/>
      <c r="G7" s="23"/>
      <c r="H7" s="23"/>
      <c r="I7" s="23"/>
      <c r="J7" s="23"/>
      <c r="K7" s="23"/>
    </row>
    <row r="8" spans="1:11" ht="22.5" x14ac:dyDescent="0.25">
      <c r="A8" s="26">
        <v>3</v>
      </c>
      <c r="B8" s="24" t="s">
        <v>197</v>
      </c>
      <c r="C8" s="24" t="s">
        <v>103</v>
      </c>
      <c r="D8" s="23"/>
      <c r="E8" s="23"/>
      <c r="F8" s="23"/>
      <c r="G8" s="23"/>
      <c r="H8" s="23"/>
      <c r="I8" s="23"/>
      <c r="J8" s="23"/>
      <c r="K8" s="23"/>
    </row>
    <row r="9" spans="1:11" ht="15.75" x14ac:dyDescent="0.25">
      <c r="A9" s="26" t="s">
        <v>98</v>
      </c>
      <c r="B9" s="24" t="s">
        <v>196</v>
      </c>
      <c r="C9" s="24" t="s">
        <v>77</v>
      </c>
      <c r="D9" s="23"/>
      <c r="E9" s="23"/>
      <c r="F9" s="23"/>
      <c r="G9" s="23"/>
      <c r="H9" s="23"/>
      <c r="I9" s="23"/>
      <c r="J9" s="23"/>
      <c r="K9" s="23"/>
    </row>
    <row r="10" spans="1:11" ht="21" x14ac:dyDescent="0.25">
      <c r="A10" s="26">
        <v>4</v>
      </c>
      <c r="B10" s="24" t="s">
        <v>195</v>
      </c>
      <c r="C10" s="24" t="s">
        <v>104</v>
      </c>
      <c r="D10" s="23"/>
      <c r="E10" s="23"/>
      <c r="F10" s="23"/>
      <c r="G10" s="23"/>
      <c r="H10" s="23"/>
      <c r="I10" s="23"/>
      <c r="J10" s="23"/>
      <c r="K10" s="23"/>
    </row>
    <row r="11" spans="1:11" s="2" customFormat="1" ht="15.75" x14ac:dyDescent="0.25">
      <c r="A11" s="26" t="s">
        <v>122</v>
      </c>
      <c r="B11" s="24" t="s">
        <v>194</v>
      </c>
      <c r="C11" s="24" t="s">
        <v>78</v>
      </c>
      <c r="D11" s="23"/>
      <c r="E11" s="23"/>
      <c r="F11" s="23"/>
      <c r="G11" s="23"/>
      <c r="H11" s="23"/>
      <c r="I11" s="23"/>
      <c r="J11" s="23"/>
      <c r="K11" s="23"/>
    </row>
    <row r="12" spans="1:11" ht="21" x14ac:dyDescent="0.25">
      <c r="A12" s="26" t="s">
        <v>192</v>
      </c>
      <c r="B12" s="24" t="s">
        <v>193</v>
      </c>
      <c r="C12" s="24" t="s">
        <v>79</v>
      </c>
      <c r="D12" s="23"/>
      <c r="E12" s="23"/>
      <c r="F12" s="23"/>
      <c r="G12" s="23"/>
      <c r="H12" s="23"/>
      <c r="I12" s="23"/>
      <c r="J12" s="23"/>
      <c r="K12" s="23"/>
    </row>
  </sheetData>
  <mergeCells count="9">
    <mergeCell ref="F1:F2"/>
    <mergeCell ref="G1:G2"/>
    <mergeCell ref="A1:A2"/>
    <mergeCell ref="H1:I1"/>
    <mergeCell ref="J1:K1"/>
    <mergeCell ref="B1:B2"/>
    <mergeCell ref="C1:C2"/>
    <mergeCell ref="D1:D2"/>
    <mergeCell ref="E1:E2"/>
  </mergeCells>
  <pageMargins left="0.70866141732283472" right="0.70866141732283472" top="0.74803149606299213" bottom="0.74803149606299213" header="0.31496062992125984" footer="0.31496062992125984"/>
  <pageSetup scale="5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6"/>
  <sheetViews>
    <sheetView workbookViewId="0">
      <selection activeCell="D26" sqref="D26"/>
    </sheetView>
  </sheetViews>
  <sheetFormatPr defaultColWidth="9.140625" defaultRowHeight="15" x14ac:dyDescent="0.25"/>
  <cols>
    <col min="1" max="1" width="9.140625" style="4"/>
    <col min="2" max="2" width="54.42578125" style="35" customWidth="1"/>
    <col min="3" max="3" width="9.140625" style="35"/>
    <col min="4" max="4" width="18" style="44" bestFit="1" customWidth="1"/>
    <col min="5" max="5" width="19.5703125" style="42" customWidth="1"/>
    <col min="6" max="16384" width="9.140625" style="35"/>
  </cols>
  <sheetData>
    <row r="1" spans="1:5" ht="21" x14ac:dyDescent="0.25">
      <c r="A1" s="41" t="s">
        <v>71</v>
      </c>
      <c r="B1" s="39" t="s">
        <v>92</v>
      </c>
      <c r="C1" s="36" t="s">
        <v>91</v>
      </c>
      <c r="D1" s="48" t="s">
        <v>354</v>
      </c>
      <c r="E1" s="48" t="s">
        <v>357</v>
      </c>
    </row>
    <row r="2" spans="1:5" x14ac:dyDescent="0.25">
      <c r="A2" s="38" t="s">
        <v>247</v>
      </c>
      <c r="B2" s="40" t="s">
        <v>204</v>
      </c>
      <c r="C2" s="37" t="s">
        <v>48</v>
      </c>
      <c r="D2" s="43"/>
      <c r="E2" s="43"/>
    </row>
    <row r="3" spans="1:5" ht="21" x14ac:dyDescent="0.25">
      <c r="A3" s="38" t="s">
        <v>248</v>
      </c>
      <c r="B3" s="40" t="s">
        <v>203</v>
      </c>
      <c r="C3" s="37" t="s">
        <v>49</v>
      </c>
      <c r="D3" s="43">
        <v>1.5005802252613644E-2</v>
      </c>
      <c r="E3" s="43">
        <v>1.5005719851493605E-2</v>
      </c>
    </row>
    <row r="4" spans="1:5" ht="21" x14ac:dyDescent="0.25">
      <c r="A4" s="38" t="s">
        <v>249</v>
      </c>
      <c r="B4" s="40" t="s">
        <v>205</v>
      </c>
      <c r="C4" s="37" t="s">
        <v>50</v>
      </c>
      <c r="D4" s="43">
        <v>2.4606528212791448E-3</v>
      </c>
      <c r="E4" s="43">
        <v>2.4653330775401116E-3</v>
      </c>
    </row>
    <row r="5" spans="1:5" ht="31.5" x14ac:dyDescent="0.25">
      <c r="A5" s="38" t="s">
        <v>262</v>
      </c>
      <c r="B5" s="40" t="s">
        <v>206</v>
      </c>
      <c r="C5" s="37" t="s">
        <v>145</v>
      </c>
      <c r="D5" s="43">
        <v>3.8169956068819203E-3</v>
      </c>
      <c r="E5" s="43">
        <v>3.8080911863164683E-3</v>
      </c>
    </row>
    <row r="6" spans="1:5" ht="21" x14ac:dyDescent="0.25">
      <c r="A6" s="38" t="s">
        <v>250</v>
      </c>
      <c r="B6" s="40" t="s">
        <v>207</v>
      </c>
      <c r="C6" s="37" t="s">
        <v>51</v>
      </c>
      <c r="D6" s="43">
        <v>1.6686317848447561E-3</v>
      </c>
      <c r="E6" s="43">
        <v>1.7202304163551694E-3</v>
      </c>
    </row>
    <row r="7" spans="1:5" ht="21" x14ac:dyDescent="0.25">
      <c r="A7" s="38" t="s">
        <v>251</v>
      </c>
      <c r="B7" s="40" t="s">
        <v>208</v>
      </c>
      <c r="C7" s="37" t="s">
        <v>146</v>
      </c>
      <c r="D7" s="43">
        <v>0</v>
      </c>
      <c r="E7" s="43">
        <v>0</v>
      </c>
    </row>
    <row r="8" spans="1:5" ht="21" x14ac:dyDescent="0.25">
      <c r="A8" s="38" t="s">
        <v>252</v>
      </c>
      <c r="B8" s="40" t="s">
        <v>209</v>
      </c>
      <c r="C8" s="37" t="s">
        <v>147</v>
      </c>
      <c r="D8" s="43">
        <v>0</v>
      </c>
      <c r="E8" s="43">
        <v>0</v>
      </c>
    </row>
    <row r="9" spans="1:5" ht="21" x14ac:dyDescent="0.25">
      <c r="A9" s="38" t="s">
        <v>253</v>
      </c>
      <c r="B9" s="40" t="s">
        <v>210</v>
      </c>
      <c r="C9" s="37" t="s">
        <v>52</v>
      </c>
      <c r="D9" s="43">
        <v>0</v>
      </c>
      <c r="E9" s="43">
        <v>0</v>
      </c>
    </row>
    <row r="10" spans="1:5" x14ac:dyDescent="0.25">
      <c r="A10" s="38" t="s">
        <v>254</v>
      </c>
      <c r="B10" s="40" t="s">
        <v>211</v>
      </c>
      <c r="C10" s="37" t="s">
        <v>53</v>
      </c>
      <c r="D10" s="43">
        <v>2.3275019263273179E-2</v>
      </c>
      <c r="E10" s="43">
        <v>2.3312181989039435E-2</v>
      </c>
    </row>
    <row r="11" spans="1:5" ht="21" x14ac:dyDescent="0.25">
      <c r="A11" s="38" t="s">
        <v>255</v>
      </c>
      <c r="B11" s="40" t="s">
        <v>267</v>
      </c>
      <c r="C11" s="37" t="s">
        <v>54</v>
      </c>
      <c r="D11" s="43">
        <v>0.81445948361383591</v>
      </c>
      <c r="E11" s="43">
        <v>-1.8702414889617229</v>
      </c>
    </row>
    <row r="12" spans="1:5" x14ac:dyDescent="0.25">
      <c r="A12" s="38" t="s">
        <v>256</v>
      </c>
      <c r="B12" s="40" t="s">
        <v>268</v>
      </c>
      <c r="C12" s="37" t="s">
        <v>55</v>
      </c>
      <c r="D12" s="47"/>
      <c r="E12" s="47"/>
    </row>
    <row r="13" spans="1:5" x14ac:dyDescent="0.25">
      <c r="A13" s="38" t="s">
        <v>257</v>
      </c>
      <c r="B13" s="40" t="s">
        <v>212</v>
      </c>
      <c r="C13" s="37" t="s">
        <v>56</v>
      </c>
      <c r="D13" s="47"/>
      <c r="E13" s="47"/>
    </row>
    <row r="14" spans="1:5" x14ac:dyDescent="0.25">
      <c r="A14" s="38" t="s">
        <v>269</v>
      </c>
      <c r="B14" s="40" t="s">
        <v>235</v>
      </c>
      <c r="C14" s="37" t="s">
        <v>57</v>
      </c>
      <c r="D14" s="58">
        <v>49338332203</v>
      </c>
      <c r="E14" s="58">
        <v>57542871969</v>
      </c>
    </row>
    <row r="15" spans="1:5" x14ac:dyDescent="0.25">
      <c r="A15" s="38" t="s">
        <v>270</v>
      </c>
      <c r="B15" s="40" t="s">
        <v>236</v>
      </c>
      <c r="C15" s="37" t="s">
        <v>58</v>
      </c>
      <c r="D15" s="58">
        <v>5000000</v>
      </c>
      <c r="E15" s="58">
        <v>5000000</v>
      </c>
    </row>
    <row r="16" spans="1:5" x14ac:dyDescent="0.25">
      <c r="A16" s="38" t="s">
        <v>258</v>
      </c>
      <c r="B16" s="40" t="s">
        <v>213</v>
      </c>
      <c r="C16" s="37" t="s">
        <v>59</v>
      </c>
      <c r="D16" s="58"/>
      <c r="E16" s="58"/>
    </row>
    <row r="17" spans="1:5" x14ac:dyDescent="0.25">
      <c r="A17" s="38" t="s">
        <v>259</v>
      </c>
      <c r="B17" s="40" t="s">
        <v>237</v>
      </c>
      <c r="C17" s="37" t="s">
        <v>60</v>
      </c>
      <c r="D17" s="58"/>
      <c r="E17" s="58"/>
    </row>
    <row r="18" spans="1:5" x14ac:dyDescent="0.25">
      <c r="A18" s="38" t="s">
        <v>271</v>
      </c>
      <c r="B18" s="40" t="s">
        <v>61</v>
      </c>
      <c r="C18" s="37" t="s">
        <v>62</v>
      </c>
      <c r="D18" s="58"/>
      <c r="E18" s="58"/>
    </row>
    <row r="19" spans="1:5" x14ac:dyDescent="0.25">
      <c r="A19" s="38" t="s">
        <v>260</v>
      </c>
      <c r="B19" s="40" t="s">
        <v>238</v>
      </c>
      <c r="C19" s="37" t="s">
        <v>63</v>
      </c>
      <c r="D19" s="58"/>
      <c r="E19" s="58"/>
    </row>
    <row r="20" spans="1:5" x14ac:dyDescent="0.25">
      <c r="A20" s="38" t="s">
        <v>272</v>
      </c>
      <c r="B20" s="40" t="s">
        <v>239</v>
      </c>
      <c r="C20" s="37" t="s">
        <v>64</v>
      </c>
      <c r="D20" s="58">
        <v>52758441893</v>
      </c>
      <c r="E20" s="58">
        <v>49338332203</v>
      </c>
    </row>
    <row r="21" spans="1:5" x14ac:dyDescent="0.25">
      <c r="A21" s="38" t="s">
        <v>273</v>
      </c>
      <c r="B21" s="40" t="s">
        <v>240</v>
      </c>
      <c r="C21" s="37" t="s">
        <v>65</v>
      </c>
      <c r="D21" s="58">
        <v>5000000</v>
      </c>
      <c r="E21" s="58">
        <v>5000000</v>
      </c>
    </row>
    <row r="22" spans="1:5" ht="21" x14ac:dyDescent="0.25">
      <c r="A22" s="38" t="s">
        <v>261</v>
      </c>
      <c r="B22" s="40" t="s">
        <v>241</v>
      </c>
      <c r="C22" s="37" t="s">
        <v>66</v>
      </c>
      <c r="D22" s="51">
        <v>8.0000000000000007E-5</v>
      </c>
      <c r="E22" s="51">
        <v>8.0000000000000007E-5</v>
      </c>
    </row>
    <row r="23" spans="1:5" x14ac:dyDescent="0.25">
      <c r="A23" s="38" t="s">
        <v>263</v>
      </c>
      <c r="B23" s="40" t="s">
        <v>242</v>
      </c>
      <c r="C23" s="37" t="s">
        <v>67</v>
      </c>
      <c r="D23" s="51">
        <v>0.97453999999999996</v>
      </c>
      <c r="E23" s="51">
        <v>0.97453999999999996</v>
      </c>
    </row>
    <row r="24" spans="1:5" x14ac:dyDescent="0.25">
      <c r="A24" s="38" t="s">
        <v>264</v>
      </c>
      <c r="B24" s="40" t="s">
        <v>243</v>
      </c>
      <c r="C24" s="37" t="s">
        <v>68</v>
      </c>
      <c r="D24" s="51">
        <v>1.187E-2</v>
      </c>
      <c r="E24" s="51">
        <v>1.1900000000000001E-2</v>
      </c>
    </row>
    <row r="25" spans="1:5" x14ac:dyDescent="0.25">
      <c r="A25" s="38" t="s">
        <v>265</v>
      </c>
      <c r="B25" s="40" t="s">
        <v>274</v>
      </c>
      <c r="C25" s="37" t="s">
        <v>69</v>
      </c>
      <c r="D25" s="108">
        <v>176</v>
      </c>
      <c r="E25" s="108">
        <v>176</v>
      </c>
    </row>
    <row r="26" spans="1:5" x14ac:dyDescent="0.25">
      <c r="A26" s="38" t="s">
        <v>266</v>
      </c>
      <c r="B26" s="40" t="s">
        <v>275</v>
      </c>
      <c r="C26" s="37" t="s">
        <v>70</v>
      </c>
      <c r="D26" s="50">
        <v>10551.68</v>
      </c>
      <c r="E26" s="50">
        <v>9867.66</v>
      </c>
    </row>
  </sheetData>
  <conditionalFormatting sqref="D26:E26">
    <cfRule type="expression" dxfId="0" priority="16">
      <formula>#REF!=1</formula>
    </cfRule>
  </conditionalFormatting>
  <pageMargins left="0.70866141732283472" right="0.70866141732283472" top="0.74803149606299213" bottom="0.74803149606299213" header="0.31496062992125984" footer="0.31496062992125984"/>
  <pageSetup scale="6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H10"/>
  <sheetViews>
    <sheetView workbookViewId="0">
      <selection activeCell="F13" sqref="F13"/>
    </sheetView>
  </sheetViews>
  <sheetFormatPr defaultRowHeight="15" x14ac:dyDescent="0.25"/>
  <cols>
    <col min="2" max="2" width="22.140625" customWidth="1"/>
    <col min="3" max="3" width="14" customWidth="1"/>
    <col min="4" max="4" width="23.28515625" style="1" bestFit="1" customWidth="1"/>
    <col min="5" max="5" width="25" style="1" bestFit="1" customWidth="1"/>
    <col min="6" max="6" width="21.7109375" style="1" customWidth="1"/>
    <col min="7" max="7" width="20.42578125" style="1" bestFit="1" customWidth="1"/>
    <col min="8" max="8" width="23.140625" style="1" bestFit="1" customWidth="1"/>
  </cols>
  <sheetData>
    <row r="1" spans="1:8" ht="25.5" customHeight="1" x14ac:dyDescent="0.25">
      <c r="A1" s="126" t="s">
        <v>85</v>
      </c>
      <c r="B1" s="126" t="s">
        <v>86</v>
      </c>
      <c r="C1" s="126" t="s">
        <v>87</v>
      </c>
      <c r="D1" s="123" t="s">
        <v>115</v>
      </c>
      <c r="E1" s="124"/>
      <c r="F1" s="125"/>
      <c r="G1" s="122" t="s">
        <v>88</v>
      </c>
      <c r="H1" s="122" t="s">
        <v>89</v>
      </c>
    </row>
    <row r="2" spans="1:8" ht="51" x14ac:dyDescent="0.25">
      <c r="A2" s="126"/>
      <c r="B2" s="126"/>
      <c r="C2" s="126"/>
      <c r="D2" s="30" t="s">
        <v>90</v>
      </c>
      <c r="E2" s="30" t="s">
        <v>114</v>
      </c>
      <c r="F2" s="30" t="s">
        <v>113</v>
      </c>
      <c r="G2" s="122"/>
      <c r="H2" s="122"/>
    </row>
    <row r="3" spans="1:8" s="3" customFormat="1" x14ac:dyDescent="0.25">
      <c r="A3" s="32" t="s">
        <v>105</v>
      </c>
      <c r="B3" s="32" t="s">
        <v>106</v>
      </c>
      <c r="C3" s="33" t="s">
        <v>107</v>
      </c>
      <c r="D3" s="33" t="s">
        <v>108</v>
      </c>
      <c r="E3" s="32" t="s">
        <v>109</v>
      </c>
      <c r="F3" s="32" t="s">
        <v>110</v>
      </c>
      <c r="G3" s="33" t="s">
        <v>111</v>
      </c>
      <c r="H3" s="33" t="s">
        <v>112</v>
      </c>
    </row>
    <row r="4" spans="1:8" s="56" customFormat="1" x14ac:dyDescent="0.25">
      <c r="A4" s="52" t="s">
        <v>345</v>
      </c>
      <c r="B4" s="52"/>
      <c r="C4" s="53"/>
      <c r="D4" s="54"/>
      <c r="E4" s="54"/>
      <c r="F4" s="55"/>
      <c r="G4" s="55"/>
      <c r="H4" s="55"/>
    </row>
    <row r="5" spans="1:8" s="56" customFormat="1" x14ac:dyDescent="0.25">
      <c r="A5" s="52" t="s">
        <v>346</v>
      </c>
      <c r="B5" s="52"/>
      <c r="C5" s="53"/>
      <c r="D5" s="54"/>
      <c r="E5" s="54"/>
      <c r="F5" s="55"/>
      <c r="G5" s="55"/>
      <c r="H5" s="55"/>
    </row>
    <row r="6" spans="1:8" s="22" customFormat="1" x14ac:dyDescent="0.25">
      <c r="A6" s="45" t="s">
        <v>72</v>
      </c>
      <c r="B6" s="28"/>
      <c r="C6" s="28"/>
      <c r="D6" s="46"/>
      <c r="E6" s="46"/>
      <c r="F6" s="49"/>
      <c r="G6" s="29"/>
      <c r="H6" s="29"/>
    </row>
    <row r="9" spans="1:8" x14ac:dyDescent="0.25">
      <c r="D9" s="21"/>
      <c r="E9" s="21"/>
    </row>
    <row r="10" spans="1:8" x14ac:dyDescent="0.25">
      <c r="E10" s="21"/>
    </row>
  </sheetData>
  <mergeCells count="6">
    <mergeCell ref="H1:H2"/>
    <mergeCell ref="D1:F1"/>
    <mergeCell ref="C1:C2"/>
    <mergeCell ref="B1:B2"/>
    <mergeCell ref="A1:A2"/>
    <mergeCell ref="G1:G2"/>
  </mergeCells>
  <pageMargins left="0.70866141732283472" right="0.70866141732283472" top="0.74803149606299213" bottom="0.74803149606299213" header="0.31496062992125984" footer="0.31496062992125984"/>
  <pageSetup paperSize="9" scale="7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workbookViewId="0">
      <selection activeCell="E11" sqref="E11"/>
    </sheetView>
  </sheetViews>
  <sheetFormatPr defaultColWidth="8.7109375" defaultRowHeight="15" x14ac:dyDescent="0.25"/>
  <cols>
    <col min="1" max="1" width="4.42578125" style="35" customWidth="1"/>
    <col min="2" max="2" width="29.5703125" style="35" customWidth="1"/>
    <col min="3" max="3" width="15.140625" style="35" customWidth="1"/>
    <col min="4" max="4" width="31.85546875" style="35" customWidth="1"/>
    <col min="5" max="5" width="20.85546875" style="35" customWidth="1"/>
    <col min="6" max="6" width="21.42578125" style="35" customWidth="1"/>
    <col min="7" max="7" width="32.140625" style="35" customWidth="1"/>
    <col min="8" max="16384" width="8.7109375" style="35"/>
  </cols>
  <sheetData>
    <row r="1" spans="1:7" ht="15.75" customHeight="1" x14ac:dyDescent="0.25">
      <c r="A1" s="127" t="s">
        <v>71</v>
      </c>
      <c r="B1" s="127" t="s">
        <v>116</v>
      </c>
      <c r="C1" s="127" t="s">
        <v>91</v>
      </c>
      <c r="D1" s="129" t="s">
        <v>117</v>
      </c>
      <c r="E1" s="131" t="s">
        <v>118</v>
      </c>
      <c r="F1" s="132"/>
      <c r="G1" s="133"/>
    </row>
    <row r="2" spans="1:7" ht="21" x14ac:dyDescent="0.25">
      <c r="A2" s="128"/>
      <c r="B2" s="128"/>
      <c r="C2" s="128"/>
      <c r="D2" s="130"/>
      <c r="E2" s="59" t="s">
        <v>119</v>
      </c>
      <c r="F2" s="60" t="s">
        <v>120</v>
      </c>
      <c r="G2" s="60" t="s">
        <v>121</v>
      </c>
    </row>
    <row r="3" spans="1:7" ht="63" x14ac:dyDescent="0.25">
      <c r="A3" s="61" t="s">
        <v>96</v>
      </c>
      <c r="B3" s="61" t="s">
        <v>124</v>
      </c>
      <c r="C3" s="61">
        <v>2319</v>
      </c>
      <c r="D3" s="31"/>
      <c r="E3" s="31"/>
      <c r="F3" s="31"/>
      <c r="G3" s="31"/>
    </row>
    <row r="4" spans="1:7" ht="84" x14ac:dyDescent="0.25">
      <c r="A4" s="61" t="s">
        <v>100</v>
      </c>
      <c r="B4" s="61" t="s">
        <v>125</v>
      </c>
      <c r="C4" s="61" t="s">
        <v>153</v>
      </c>
      <c r="D4" s="31"/>
      <c r="E4" s="31"/>
      <c r="F4" s="31"/>
      <c r="G4" s="31"/>
    </row>
    <row r="5" spans="1:7" ht="63" x14ac:dyDescent="0.25">
      <c r="A5" s="61" t="s">
        <v>98</v>
      </c>
      <c r="B5" s="61" t="s">
        <v>126</v>
      </c>
      <c r="C5" s="61" t="s">
        <v>154</v>
      </c>
      <c r="D5" s="31"/>
      <c r="E5" s="31"/>
      <c r="F5" s="31"/>
      <c r="G5" s="31"/>
    </row>
    <row r="6" spans="1:7" ht="21" x14ac:dyDescent="0.25">
      <c r="A6" s="61" t="s">
        <v>122</v>
      </c>
      <c r="B6" s="61" t="s">
        <v>127</v>
      </c>
      <c r="C6" s="61" t="s">
        <v>155</v>
      </c>
      <c r="D6" s="31"/>
      <c r="E6" s="31"/>
      <c r="F6" s="31"/>
      <c r="G6" s="31"/>
    </row>
    <row r="7" spans="1:7" ht="31.5" x14ac:dyDescent="0.25">
      <c r="A7" s="61" t="s">
        <v>101</v>
      </c>
      <c r="B7" s="61" t="s">
        <v>129</v>
      </c>
      <c r="C7" s="61" t="s">
        <v>156</v>
      </c>
      <c r="D7" s="31"/>
      <c r="E7" s="31"/>
      <c r="F7" s="31"/>
      <c r="G7" s="31"/>
    </row>
    <row r="8" spans="1:7" ht="31.5" x14ac:dyDescent="0.25">
      <c r="A8" s="61" t="s">
        <v>123</v>
      </c>
      <c r="B8" s="61" t="s">
        <v>128</v>
      </c>
      <c r="C8" s="61" t="s">
        <v>157</v>
      </c>
      <c r="D8" s="31"/>
      <c r="E8" s="31"/>
      <c r="F8" s="31"/>
      <c r="G8" s="31"/>
    </row>
    <row r="9" spans="1:7" x14ac:dyDescent="0.25">
      <c r="A9" s="60"/>
      <c r="B9" s="60"/>
      <c r="C9" s="60"/>
      <c r="D9" s="60"/>
      <c r="E9" s="60"/>
      <c r="F9" s="60"/>
      <c r="G9" s="60"/>
    </row>
  </sheetData>
  <mergeCells count="5">
    <mergeCell ref="A1:A2"/>
    <mergeCell ref="B1:B2"/>
    <mergeCell ref="C1:C2"/>
    <mergeCell ref="D1:D2"/>
    <mergeCell ref="E1:G1"/>
  </mergeCells>
  <pageMargins left="0.7" right="0.7" top="0.75" bottom="0.75" header="0.3" footer="0.3"/>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imPvX5rHlkzvtu5bbb1H0d2DhsM=</DigestValue>
    </Reference>
    <Reference URI="#idOfficeObject" Type="http://www.w3.org/2000/09/xmldsig#Object">
      <DigestMethod Algorithm="http://www.w3.org/2000/09/xmldsig#sha1"/>
      <DigestValue>0I1IvGPNuXO00L/OfkmEUvFCEJg=</DigestValue>
    </Reference>
    <Reference URI="#idSignedProperties" Type="http://uri.etsi.org/01903#SignedProperties">
      <Transforms>
        <Transform Algorithm="http://www.w3.org/TR/2001/REC-xml-c14n-20010315"/>
      </Transforms>
      <DigestMethod Algorithm="http://www.w3.org/2000/09/xmldsig#sha1"/>
      <DigestValue>LQ/CBpoop/nBy1kRPayzfhxIW74=</DigestValue>
    </Reference>
  </SignedInfo>
  <SignatureValue>S9puPFRA+MlZ6HfmkD/mi6QHqYxy5RP4PJU0zNn7S9AOUuWPXvvIC/Zi2jx6Wjc6rcvgRGQyynlh
+NvBvqG2IkQ5QvvNeq9tYLMPUOthDy0C/IPx/VTxCVm1tkj8BlVlkOm93BW4/jcbpsvZHmXBLsCM
L21QsKtUT+7Va/rTky4=</SignatureValue>
  <KeyInfo>
    <X509Data>
      <X509Certificate>MIIGBTCCA+2gAwIBAgIQVAEBAWoEesmD8deBSm4ozDANBgkqhkiG9w0BAQUFADBpMQswCQYDVQQG
EwJWTjETMBEGA1UEChMKVk5QVCBHcm91cDEeMBwGA1UECxMVVk5QVC1DQSBUcnVzdCBOZXR3b3Jr
MSUwIwYDVQQDExxWTlBUIENlcnRpZmljYXRpb24gQXV0aG9yaXR5MB4XDTE5MTIxMTA4MDkwMFoX
DTIyMTIxMTA4MDkwMFowgcsxCzAJBgNVBAYTAlZOMRIwEAYDVQQIDAlIw4AgTuG7mEkxFTATBgNV
BAcMDEhvw6BuIEtp4bq/bTFtMGsGA1UEAwxkTkfDgk4gSMOATkcgVEjGr8agTkcgTeG6oEkgQ+G7
lCBQSOG6pk4gxJDhuqZVIFTGryBWw4AgUEjDgVQgVFJJ4buCTiBWSeG7hlQgTkFNLUNISSBOSMOB
TkggSMOAIFRIw4BOSDEiMCAGCgmSJomT8ixkAQEMEk1TVDowMTAwMTUwNjE5LTA3MzCBnzANBgkq
hkiG9w0BAQEFAAOBjQAwgYkCgYEA3grSCl39oR18F2Y+S7DtB6x237HkNFGpLBObZeDC6rpfJ1YF
rQ8qHu+gH6Uhl3azL/xpaGYyBswwmCnIJRJCNGOVNt/RwB8ccA93OWm1AOsCfMmlFwCHOqDpo+dI
c+SIFxQ9eb8rRDz3+OgdeVYA19TmiIKFl0V03ypVnOjZmDsCAwEAAaOCAcgwggHEMHAGCCsGAQUF
BwEBBGQwYjAyBggrBgEFBQcwAoYmaHR0cDovL3B1Yi52bnB0LWNhLnZuL2NlcnRzL3ZucHRjYS5j
ZXIwLAYIKwYBBQUHMAGGIGh0dHA6Ly9vY3NwLnZucHQtY2Eudm4vcmVzcG9uZGVyMB0GA1UdDgQW
BBSMQmeFuErFQFMV5oNlbgKWeHOOszAMBgNVHRMBAf8EAjAAMB8GA1UdIwQYMBaAFAZpwNXVAooV
jUZ96XziaApVrGqvMGgGA1UdIARhMF8wXQYOKwYBBAGB7QMBAQMBAQIwSzAiBggrBgEFBQcCAjAW
HhQATwBJAEQALQBQAHIALQAxAC4AMDAlBggrBgEFBQcCARYZaHR0cDovL3B1Yi52bnB0LWNhLnZu
L3JwYTAxBgNVHR8EKjAoMCagJKAihiBodHRwOi8vY3JsLnZucHQtY2Eudm4vdm5wdGNhLmNybDAO
BgNVHQ8BAf8EBAMCBPAwNAYDVR0lBC0wKwYIKwYBBQUHAwIGCCsGAQUFBwMEBgorBgEEAYI3CgMM
BgkqhkiG9y8BAQUwHwYDVR0RBBgwFoEUZHZjay5odGhAYmlkdi5jb20udm4wDQYJKoZIhvcNAQEF
BQADggIBAHVoF2Vicu2XlUa1t95ef8EEWDgzHaOAIaT9JsEyKr1Nep8ODNaMkjd2ouNm3x4qJ7wJ
22L1fPHs1BByrIfzFzQvrwoQaqrIXQKFd//J4gu4Z9YTZM3JxgJa2DC+oM65qyZint4GBAdi0RLv
jHnaxFr9A/Cvig6pcl0/l0c5JM3NacPrRsr/dlzwGGkMQfxqmNSTTieNoc8q8RzdYUe3VHBWDJPR
jSZfi4Gl0xT5JZPUmCDgCXx4uLibPsRnczm1pHXH7hy/jz7LmelNngPw/EwxzmIyMNlp6a1JkB2i
ArEzsTxCysmhM09xnQUOKrqGNnu8BIOJrdz140RvismA065IFotcw9qvkIGyjlZ53pimpuPEmi5n
O2Ae168tSzo2JlI7N9QIRm+RPYNfEbTrIZsec5H8DTZpq3qrTEHKitUhRX0eabCJPAJU/OALjRle
iPVpUefl/QVrEbHvVWNCFH5ZosxNCfTguRmisDSyfvO1Lqu0CpHJhDa56jj9eq6SFaAyK7Gv44PM
rq8r74zfPuoyJ5Xkp7HQSZ6c2yiJt27zDKOslBVXLrBkR1dBAwWzmk8fY9zhuhNOePSxuzw0iYV8
AJhk+GmSDEBPJDzMyjiuzI9HIILM4k9MObC9OBuPR6mdMpXeoyelw935/6ikG/kt92JjJzZkSih7
tRBWslpE</X509Certificate>
    </X509Data>
  </KeyInfo>
  <Object xmlns:mdssi="http://schemas.openxmlformats.org/package/2006/digital-signature" Id="idPackageObject">
    <Manifest>
      <Reference URI="/xl/calcChain.xml?ContentType=application/vnd.openxmlformats-officedocument.spreadsheetml.calcChain+xml">
        <DigestMethod Algorithm="http://www.w3.org/2000/09/xmldsig#sha1"/>
        <DigestValue>/7zjuOLtObmKyl7F32PSe4xTy/w=</DigestValue>
      </Reference>
      <Reference URI="/xl/printerSettings/printerSettings2.bin?ContentType=application/vnd.openxmlformats-officedocument.spreadsheetml.printerSettings">
        <DigestMethod Algorithm="http://www.w3.org/2000/09/xmldsig#sha1"/>
        <DigestValue>r1/GFnSLnPvGXuXHZP306e9tqmg=</DigestValue>
      </Reference>
      <Reference URI="/xl/worksheets/sheet6.xml?ContentType=application/vnd.openxmlformats-officedocument.spreadsheetml.worksheet+xml">
        <DigestMethod Algorithm="http://www.w3.org/2000/09/xmldsig#sha1"/>
        <DigestValue>9AuWeNnMCBjX2e18jnfANekngDA=</DigestValue>
      </Reference>
      <Reference URI="/xl/worksheets/sheet5.xml?ContentType=application/vnd.openxmlformats-officedocument.spreadsheetml.worksheet+xml">
        <DigestMethod Algorithm="http://www.w3.org/2000/09/xmldsig#sha1"/>
        <DigestValue>f5B+y6XsGP5KeKdHY2XkNqmIyOY=</DigestValue>
      </Reference>
      <Reference URI="/xl/sharedStrings.xml?ContentType=application/vnd.openxmlformats-officedocument.spreadsheetml.sharedStrings+xml">
        <DigestMethod Algorithm="http://www.w3.org/2000/09/xmldsig#sha1"/>
        <DigestValue>BxncZJWVktks5L6VopPCXzjbOwk=</DigestValue>
      </Reference>
      <Reference URI="/xl/printerSettings/printerSettings3.bin?ContentType=application/vnd.openxmlformats-officedocument.spreadsheetml.printerSettings">
        <DigestMethod Algorithm="http://www.w3.org/2000/09/xmldsig#sha1"/>
        <DigestValue>uxD/p6dJAnDaN2B7o4c1ToDXOVc=</DigestValue>
      </Reference>
      <Reference URI="/xl/printerSettings/printerSettings1.bin?ContentType=application/vnd.openxmlformats-officedocument.spreadsheetml.printerSettings">
        <DigestMethod Algorithm="http://www.w3.org/2000/09/xmldsig#sha1"/>
        <DigestValue>uxD/p6dJAnDaN2B7o4c1ToDXOVc=</DigestValue>
      </Reference>
      <Reference URI="/xl/printerSettings/printerSettings4.bin?ContentType=application/vnd.openxmlformats-officedocument.spreadsheetml.printerSettings">
        <DigestMethod Algorithm="http://www.w3.org/2000/09/xmldsig#sha1"/>
        <DigestValue>TquOytFaQcC3rGRdZsijHhSuT4s=</DigestValue>
      </Reference>
      <Reference URI="/xl/printerSettings/printerSettings5.bin?ContentType=application/vnd.openxmlformats-officedocument.spreadsheetml.printerSettings">
        <DigestMethod Algorithm="http://www.w3.org/2000/09/xmldsig#sha1"/>
        <DigestValue>TfJd3xg5ZvsXr4P1/jGxhECTu5k=</DigestValue>
      </Reference>
      <Reference URI="/xl/printerSettings/printerSettings6.bin?ContentType=application/vnd.openxmlformats-officedocument.spreadsheetml.printerSettings">
        <DigestMethod Algorithm="http://www.w3.org/2000/09/xmldsig#sha1"/>
        <DigestValue>qL1AKytkbabH1nWjNJXNycIjGWs=</DigestValue>
      </Reference>
      <Reference URI="/xl/worksheets/sheet8.xml?ContentType=application/vnd.openxmlformats-officedocument.spreadsheetml.worksheet+xml">
        <DigestMethod Algorithm="http://www.w3.org/2000/09/xmldsig#sha1"/>
        <DigestValue>dA+8AjwTUA7cRtFXCKg6viegrIU=</DigestValue>
      </Reference>
      <Reference URI="/xl/worksheets/sheet7.xml?ContentType=application/vnd.openxmlformats-officedocument.spreadsheetml.worksheet+xml">
        <DigestMethod Algorithm="http://www.w3.org/2000/09/xmldsig#sha1"/>
        <DigestValue>+vuY6P1W1K43JrJP1mvDByz5GrE=</DigestValue>
      </Reference>
      <Reference URI="/xl/styles.xml?ContentType=application/vnd.openxmlformats-officedocument.spreadsheetml.styles+xml">
        <DigestMethod Algorithm="http://www.w3.org/2000/09/xmldsig#sha1"/>
        <DigestValue>6toeZ9UWDHMgMHPKzW4wOw5VJDE=</DigestValue>
      </Reference>
      <Reference URI="/xl/workbook.xml?ContentType=application/vnd.openxmlformats-officedocument.spreadsheetml.sheet.main+xml">
        <DigestMethod Algorithm="http://www.w3.org/2000/09/xmldsig#sha1"/>
        <DigestValue>BA2gDf/EaaHvf7uUGrP6SrvxXNo=</DigestValue>
      </Reference>
      <Reference URI="/xl/worksheets/sheet4.xml?ContentType=application/vnd.openxmlformats-officedocument.spreadsheetml.worksheet+xml">
        <DigestMethod Algorithm="http://www.w3.org/2000/09/xmldsig#sha1"/>
        <DigestValue>C6jpGcedmf6RrNyTyLfJ4blzp1s=</DigestValue>
      </Reference>
      <Reference URI="/xl/worksheets/sheet2.xml?ContentType=application/vnd.openxmlformats-officedocument.spreadsheetml.worksheet+xml">
        <DigestMethod Algorithm="http://www.w3.org/2000/09/xmldsig#sha1"/>
        <DigestValue>tL6BAqHrVZ69Li/SUP6F+NlNluQ=</DigestValue>
      </Reference>
      <Reference URI="/xl/theme/theme1.xml?ContentType=application/vnd.openxmlformats-officedocument.theme+xml">
        <DigestMethod Algorithm="http://www.w3.org/2000/09/xmldsig#sha1"/>
        <DigestValue>9qmLS+LilE9mSl2hTMj5oHE8VR8=</DigestValue>
      </Reference>
      <Reference URI="/xl/worksheets/sheet3.xml?ContentType=application/vnd.openxmlformats-officedocument.spreadsheetml.worksheet+xml">
        <DigestMethod Algorithm="http://www.w3.org/2000/09/xmldsig#sha1"/>
        <DigestValue>6tCojyZOixlezDoq/DC2swSZ0zw=</DigestValue>
      </Reference>
      <Reference URI="/xl/worksheets/sheet1.xml?ContentType=application/vnd.openxmlformats-officedocument.spreadsheetml.worksheet+xml">
        <DigestMethod Algorithm="http://www.w3.org/2000/09/xmldsig#sha1"/>
        <DigestValue>BgDwgateyozIlVCQ5N5cO8s4haQ=</DigestValue>
      </Reference>
      <Reference URI="/xl/worksheets/_rels/sheet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p3Vo1ELbv4NvleayWI6std39/r8=</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_rels/sheet7.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pRTIgt3ZCwCHdZOTjQ1jGIvjSb8=</DigestValue>
      </Reference>
      <Reference URI="/xl/worksheets/_rels/sheet6.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gLMRZB7s88mg+sKljXP+o9GVNVU=</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3"/>
            <mdssi:RelationshipReference SourceId="rId7"/>
            <mdssi:RelationshipReference SourceId="rId12"/>
            <mdssi:RelationshipReference SourceId="rId2"/>
            <mdssi:RelationshipReference SourceId="rId1"/>
            <mdssi:RelationshipReference SourceId="rId6"/>
            <mdssi:RelationshipReference SourceId="rId11"/>
            <mdssi:RelationshipReference SourceId="rId5"/>
            <mdssi:RelationshipReference SourceId="rId10"/>
            <mdssi:RelationshipReference SourceId="rId4"/>
            <mdssi:RelationshipReference SourceId="rId9"/>
          </Transform>
          <Transform Algorithm="http://www.w3.org/TR/2001/REC-xml-c14n-20010315"/>
        </Transforms>
        <DigestMethod Algorithm="http://www.w3.org/2000/09/xmldsig#sha1"/>
        <DigestValue>EQCQ1owCM9q3zhS2PcLF8hRqIe8=</DigestValue>
      </Reference>
      <Reference URI="/xl/worksheets/_rels/sheet1.xml.rels?ContentType=application/vnd.openxmlformats-package.relationships+xml">
        <Transforms>
          <Transform Algorithm="http://schemas.openxmlformats.org/package/2006/RelationshipTransform">
            <mdssi:RelationshipReference SourceId="rId8"/>
            <mdssi:RelationshipReference SourceId="rId3"/>
            <mdssi:RelationshipReference SourceId="rId7"/>
            <mdssi:RelationshipReference SourceId="rId2"/>
            <mdssi:RelationshipReference SourceId="rId1"/>
            <mdssi:RelationshipReference SourceId="rId6"/>
            <mdssi:RelationshipReference SourceId="rId5"/>
            <mdssi:RelationshipReference SourceId="rId4"/>
          </Transform>
          <Transform Algorithm="http://www.w3.org/TR/2001/REC-xml-c14n-20010315"/>
        </Transforms>
        <DigestMethod Algorithm="http://www.w3.org/2000/09/xmldsig#sha1"/>
        <DigestValue>+8HHYn5fBlLDc0uL4e1TwUUAVdk=</DigestValue>
      </Reference>
    </Manifest>
    <SignatureProperties>
      <SignatureProperty Id="idSignatureTime" Target="#idPackageSignature">
        <mdssi:SignatureTime>
          <mdssi:Format>YYYY-MM-DDThh:mm:ssTZD</mdssi:Format>
          <mdssi:Value>2020-05-08T02:37:16Z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14.0</OfficeVersion>
          <ApplicationVersion>14.0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2020-05-08T02:37:16Z</xd:SigningTime>
          <xd:SigningCertificate>
            <xd:Cert>
              <xd:CertDigest>
                <DigestMethod Algorithm="http://www.w3.org/2000/09/xmldsig#sha1"/>
                <DigestValue>4uIypyJZgINGTC4PHyhoubUhAMw=</DigestValue>
              </xd:CertDigest>
              <xd:IssuerSerial>
                <X509IssuerName>CN=VNPT Certification Authority, OU=VNPT-CA Trust Network, O=VNPT Group, C=VN</X509IssuerName>
                <X509SerialNumber>111660364337240060907838207053190277324</X509SerialNumber>
              </xd:IssuerSerial>
            </xd:Cert>
          </xd:SigningCertificate>
          <xd:SignaturePolicyIdentifier>
            <xd:SignaturePolicyImplied/>
          </xd:SignaturePolicyIdentifier>
        </xd:SignedSignatureProperties>
      </xd:Signed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Tong Quat</vt:lpstr>
      <vt:lpstr>BCTaiSan_06116</vt:lpstr>
      <vt:lpstr>BCKetQuaHoatDong_06117</vt:lpstr>
      <vt:lpstr>BCDanhMucDauTu_06118</vt:lpstr>
      <vt:lpstr>BCHoatDongVay_06119</vt:lpstr>
      <vt:lpstr>CTKhac_06120</vt:lpstr>
      <vt:lpstr>ThongKePhiGiaoDich_06121</vt:lpstr>
      <vt:lpstr>TKGD_Dieu14_06200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DSB team</cp:lastModifiedBy>
  <cp:lastPrinted>2018-01-05T07:22:29Z</cp:lastPrinted>
  <dcterms:created xsi:type="dcterms:W3CDTF">2013-07-12T09:54:04Z</dcterms:created>
  <dcterms:modified xsi:type="dcterms:W3CDTF">2020-05-08T02:37:16Z</dcterms:modified>
</cp:coreProperties>
</file>