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firstSheet="3" activeTab="4"/>
  </bookViews>
  <sheets>
    <sheet name="ngay thang" sheetId="19" r:id="rId1"/>
    <sheet name="BCLCTT_06106" sheetId="25" r:id="rId2"/>
    <sheet name="BCthunhap" sheetId="16" r:id="rId3"/>
    <sheet name="BCtinhhinhtaichinh" sheetId="17" r:id="rId4"/>
    <sheet name="BCTaiSan_06027" sheetId="9" r:id="rId5"/>
    <sheet name="BCKetQuaHoatDong_06028" sheetId="10" r:id="rId6"/>
    <sheet name="BCDanhMucDauTu_06029" sheetId="11" r:id="rId7"/>
    <sheet name="Khac_06030" sheetId="12" r:id="rId8"/>
    <sheet name="GiaTriTaiSanRong_06129" sheetId="14"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 r:id="rId16"/>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hidden="1">#REF!</definedName>
    <definedName name="holiday">[1]ACC!$O$8:$O$100</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BCDanhMucDauTu_06029!$A$1:$G$68</definedName>
    <definedName name="_xlnm.Print_Area" localSheetId="9">BCHoatDongVay_06026!$A$1:$K$38</definedName>
    <definedName name="_xlnm.Print_Area" localSheetId="12">'BCKetQuaHoatDong DT nuoc ngoai'!$A$1:$G$41</definedName>
    <definedName name="_xlnm.Print_Area" localSheetId="5">BCKetQuaHoatDong_06028!$A$1:$F$66</definedName>
    <definedName name="_xlnm.Print_Area" localSheetId="1">BCLCTT_06106!$A$1:$E$69</definedName>
    <definedName name="_xlnm.Print_Area" localSheetId="4">BCTaiSan_06027!$A$1:$F$73</definedName>
    <definedName name="_xlnm.Print_Area" localSheetId="2">BCthunhap!$A$1:$G$62</definedName>
    <definedName name="_xlnm.Print_Area" localSheetId="3">BCtinhhinhtaichinh!$A$1:$E$75</definedName>
    <definedName name="_xlnm.Print_Area" localSheetId="8">GiaTriTaiSanRong_06129!$A$1:$F$35</definedName>
    <definedName name="_xlnm.Print_Area" localSheetId="7">Khac_06030!$A$1:$F$53</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7">Khac_06030!$13:$13</definedName>
  </definedNames>
  <calcPr calcId="145621"/>
</workbook>
</file>

<file path=xl/calcChain.xml><?xml version="1.0" encoding="utf-8"?>
<calcChain xmlns="http://schemas.openxmlformats.org/spreadsheetml/2006/main">
  <c r="A5" i="25" l="1"/>
  <c r="A5" i="20" l="1"/>
  <c r="A4" i="21" s="1"/>
  <c r="A4" i="23"/>
  <c r="A4" i="22"/>
  <c r="C10" i="20"/>
  <c r="C9" i="21" s="1"/>
  <c r="C9" i="23"/>
  <c r="C9" i="22"/>
  <c r="G30" i="10" l="1"/>
  <c r="B4" i="19" l="1"/>
  <c r="F51" i="11"/>
  <c r="F52" i="11" l="1"/>
  <c r="C4" i="19"/>
  <c r="C3" i="19"/>
  <c r="C6" i="19" l="1"/>
  <c r="C7" i="19"/>
  <c r="B3" i="19"/>
  <c r="B5" i="19" l="1"/>
  <c r="B2" i="19"/>
  <c r="C5" i="19"/>
  <c r="C2" i="19"/>
  <c r="A5" i="8" l="1"/>
  <c r="D10" i="8"/>
  <c r="D10" i="14"/>
  <c r="A5" i="14"/>
  <c r="A5" i="12"/>
  <c r="C10" i="12"/>
  <c r="C10" i="11"/>
  <c r="A5" i="11"/>
  <c r="C10" i="10"/>
  <c r="A5" i="10"/>
  <c r="C10" i="9"/>
  <c r="A5" i="9"/>
  <c r="E12" i="17"/>
  <c r="D12" i="17"/>
  <c r="B10" i="17"/>
  <c r="A5" i="17"/>
  <c r="A5" i="16"/>
  <c r="B10" i="16"/>
  <c r="B10" i="25" s="1"/>
</calcChain>
</file>

<file path=xl/comments1.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<sst xmlns="http://schemas.openxmlformats.org/spreadsheetml/2006/main" count="1048" uniqueCount="688">
  <si>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</si>
  <si>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</si>
  <si>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</si>
  <si>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</si>
  <si>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</si>
  <si>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</si>
  <si>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</si>
  <si>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</si>
  <si>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</si>
  <si>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</si>
  <si>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</si>
  <si>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</si>
  <si>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</si>
  <si>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</si>
  <si>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</si>
  <si>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</si>
  <si>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</si>
  <si>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</si>
  <si>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</si>
  <si>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</si>
  <si>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</si>
  <si>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</si>
  <si>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</si>
  <si>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</si>
  <si>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</si>
  <si>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</si>
  <si>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</si>
  <si>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</si>
  <si>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</si>
  <si>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</si>
  <si>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</si>
  <si>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</si>
  <si>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</si>
  <si>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</si>
  <si>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</si>
  <si>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</si>
  <si>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</si>
  <si>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</si>
  <si>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</si>
  <si>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</si>
  <si>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</si>
  <si>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</si>
  <si>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</si>
  <si>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</si>
  <si>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</si>
  <si>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</si>
  <si>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</si>
  <si>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</si>
  <si>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</si>
  <si>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</si>
  <si>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</si>
  <si>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</si>
  <si>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</si>
  <si>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</si>
  <si>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</si>
  <si>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</si>
  <si>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</si>
  <si>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</si>
  <si>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</si>
  <si>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</si>
  <si>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</si>
  <si>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</si>
  <si>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</si>
  <si>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</si>
  <si>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</si>
  <si>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</si>
  <si>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</si>
  <si>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</si>
  <si>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</si>
  <si>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</si>
  <si>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</si>
  <si>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</si>
  <si>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</si>
  <si>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</si>
  <si>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</si>
  <si>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</si>
  <si>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</si>
  <si>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</si>
  <si>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</si>
  <si>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</si>
  <si>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</si>
  <si>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</si>
  <si>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</si>
  <si>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</si>
  <si>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</si>
  <si>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</si>
  <si>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</si>
  <si>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</si>
  <si>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</si>
  <si>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</si>
  <si>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</si>
  <si>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</si>
  <si>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</si>
  <si>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</si>
  <si>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</si>
  <si>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</si>
  <si>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</si>
  <si>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</si>
  <si>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</si>
  <si>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</si>
  <si>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</si>
  <si>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</si>
  <si>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</si>
  <si>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</si>
  <si>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</si>
  <si>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</si>
  <si>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</si>
  <si>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</si>
  <si>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</si>
  <si>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</si>
  <si>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</si>
  <si>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</si>
  <si>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</si>
  <si>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</si>
  <si>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</si>
  <si>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</si>
  <si>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</si>
  <si>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</si>
  <si>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</si>
  <si>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</si>
  <si>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</si>
  <si>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</si>
  <si>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</si>
  <si>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</si>
  <si>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</si>
  <si>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</si>
  <si>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</si>
  <si>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</si>
  <si>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</si>
  <si>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</si>
  <si>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</si>
  <si>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</si>
  <si>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</si>
  <si>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</si>
  <si>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</si>
  <si>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</si>
  <si>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</si>
  <si>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</si>
  <si>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</si>
  <si>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</si>
  <si>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</si>
  <si>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</si>
  <si>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</si>
  <si>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</si>
  <si>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</si>
  <si>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</si>
  <si>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</si>
  <si>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</si>
  <si>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</si>
  <si>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</si>
  <si>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</si>
  <si>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</si>
  <si>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</si>
  <si>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</si>
  <si>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</si>
  <si>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</si>
  <si>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</si>
  <si>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</si>
  <si>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</si>
  <si>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</si>
  <si>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</si>
  <si>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</si>
  <si>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</si>
  <si>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</si>
  <si>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</si>
  <si>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</si>
  <si>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</si>
  <si>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</si>
  <si>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</si>
  <si>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</si>
  <si>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</si>
  <si>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</si>
  <si>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</si>
  <si>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</si>
  <si>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</si>
  <si>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</si>
  <si>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</si>
  <si>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</si>
  <si>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</si>
  <si>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</si>
  <si>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</si>
  <si>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</si>
  <si>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</si>
  <si>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</si>
  <si>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</si>
  <si>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</si>
  <si>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</si>
  <si>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</si>
  <si>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</si>
  <si>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</si>
  <si>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</si>
  <si>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</si>
  <si>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</si>
  <si>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</si>
  <si>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</si>
  <si>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</si>
  <si>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</si>
  <si>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</si>
  <si>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</si>
  <si>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</si>
  <si>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</si>
  <si>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</si>
  <si>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</si>
  <si>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</si>
  <si>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</si>
  <si>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</si>
  <si>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</si>
  <si>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</si>
  <si>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</si>
  <si>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</si>
  <si>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</si>
  <si>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</si>
  <si>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</si>
  <si>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</si>
  <si>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</si>
  <si>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</si>
  <si>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</si>
  <si>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</si>
  <si>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</si>
  <si>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</si>
  <si>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</si>
  <si>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</si>
  <si>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</si>
  <si>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</si>
  <si>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</si>
  <si>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</si>
  <si>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</si>
  <si>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</si>
  <si>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</si>
  <si>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</si>
  <si>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</si>
  <si>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</si>
  <si>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</si>
  <si>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</si>
  <si>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</si>
  <si>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</si>
  <si>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</si>
  <si>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</si>
  <si>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</si>
  <si>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</si>
  <si>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</si>
  <si>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</si>
  <si>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</si>
  <si>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</si>
  <si>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</si>
  <si>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</si>
  <si>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</si>
  <si>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</si>
  <si>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</si>
  <si>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</si>
  <si>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</si>
  <si>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</si>
  <si>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</si>
  <si>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</si>
  <si>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</si>
  <si>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</si>
  <si>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</si>
  <si>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</si>
  <si>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</si>
  <si>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</si>
  <si>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</si>
  <si>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</si>
  <si>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</si>
  <si>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</si>
  <si>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</si>
  <si>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</si>
  <si>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</si>
  <si>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</si>
  <si>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</si>
  <si>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</si>
  <si>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</si>
  <si>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</si>
  <si>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</si>
  <si>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</si>
  <si>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</si>
  <si>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</si>
  <si>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</si>
  <si>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</si>
  <si>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</si>
  <si>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</si>
  <si>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</si>
  <si>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</si>
  <si>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</si>
  <si>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</si>
  <si>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</si>
  <si>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</si>
  <si>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</si>
  <si>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</si>
  <si>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</si>
  <si>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</si>
  <si>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</si>
  <si>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</si>
  <si>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</si>
  <si>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</si>
  <si>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</si>
  <si>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</si>
  <si>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</si>
  <si>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</si>
  <si>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</si>
  <si>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</si>
  <si>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</si>
  <si>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</si>
  <si>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</si>
  <si>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</si>
  <si>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</si>
  <si>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</si>
  <si>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</si>
  <si>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</si>
  <si>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</si>
  <si>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</si>
  <si>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</si>
  <si>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</si>
  <si>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</si>
  <si>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</si>
  <si>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</si>
  <si>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</si>
  <si>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</si>
  <si>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</si>
  <si>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</si>
  <si>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</si>
  <si>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</si>
  <si>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</si>
  <si>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</si>
  <si>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</si>
  <si>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</si>
  <si>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</si>
  <si>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</si>
  <si>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</si>
  <si>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</si>
  <si>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</si>
  <si>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</si>
  <si>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</si>
  <si>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</si>
  <si>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</si>
  <si>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</si>
  <si>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</si>
  <si>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</si>
  <si>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</si>
  <si>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</si>
  <si>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</si>
  <si>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</si>
  <si>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</si>
  <si>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</si>
  <si>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</si>
  <si>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</si>
  <si>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</si>
  <si>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</si>
  <si>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</si>
  <si>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</si>
  <si>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</si>
  <si>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</si>
  <si>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 xml:space="preserve"> - </t>
  </si>
  <si>
    <t xml:space="preserve">     SDI11717        </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</si>
  <si>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</si>
  <si>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</si>
  <si>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</si>
  <si>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</si>
  <si>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</si>
  <si>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</si>
  <si>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</si>
  <si>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</si>
  <si>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</si>
  <si>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</si>
  <si>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</si>
  <si>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</si>
  <si>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</si>
  <si>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</si>
  <si>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</si>
  <si>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</si>
  <si>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</si>
  <si>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</si>
  <si>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</si>
  <si>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</si>
  <si>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</si>
  <si>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</si>
  <si>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</si>
  <si>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</si>
  <si>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</si>
  <si>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</si>
  <si>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</si>
  <si>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</si>
  <si>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</si>
  <si>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</si>
  <si>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</si>
  <si>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</si>
  <si>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</si>
  <si>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</si>
  <si>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</si>
  <si>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</si>
  <si>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</si>
  <si>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</si>
  <si>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</si>
  <si>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</si>
  <si>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</si>
  <si>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</si>
  <si>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</si>
  <si>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</si>
  <si>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</si>
  <si>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</si>
  <si>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</si>
  <si>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</si>
  <si>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</si>
  <si>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</si>
  <si>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</si>
  <si>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</si>
  <si>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</si>
  <si>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</si>
  <si>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</si>
  <si>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</si>
  <si>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</si>
  <si>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</si>
  <si>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</si>
  <si>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</si>
  <si>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</si>
  <si>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</si>
  <si>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</si>
  <si>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</si>
  <si>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</si>
  <si>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</si>
  <si>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</si>
  <si>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</si>
  <si>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</si>
  <si>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</si>
  <si>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</si>
  <si>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</si>
  <si>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</si>
  <si>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</si>
  <si>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</si>
  <si>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</si>
  <si>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</si>
  <si>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</si>
  <si>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</si>
  <si>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</si>
  <si>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</si>
  <si>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</si>
  <si>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</si>
  <si>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</si>
  <si>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</si>
  <si>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</si>
  <si>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</si>
  <si>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</si>
  <si>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</si>
  <si>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</si>
  <si>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</si>
  <si>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</si>
  <si>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</si>
  <si>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</si>
  <si>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</si>
  <si>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</si>
  <si>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</si>
  <si>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</si>
  <si>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</si>
  <si>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</si>
  <si>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</si>
  <si>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</si>
  <si>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</si>
  <si>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</si>
  <si>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</si>
  <si>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</si>
  <si>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</si>
  <si>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</si>
  <si>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</si>
  <si>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</si>
  <si>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</si>
  <si>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</si>
  <si>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</si>
  <si>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</si>
  <si>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</si>
  <si>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</si>
  <si>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</si>
  <si>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</si>
  <si>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</si>
  <si>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</si>
  <si>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</si>
  <si>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</si>
  <si>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</si>
  <si>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</si>
  <si>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</si>
  <si>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</si>
  <si>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</si>
  <si>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</si>
  <si>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</si>
  <si>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</si>
  <si>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</si>
  <si>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</si>
  <si>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</si>
  <si>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</si>
  <si>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</si>
  <si>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</si>
  <si>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</si>
  <si>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</si>
  <si>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</si>
  <si>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</si>
  <si>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</si>
  <si>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</si>
  <si>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</si>
  <si>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</si>
  <si>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</si>
  <si>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</si>
  <si>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</si>
  <si>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</si>
  <si>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</si>
  <si>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</si>
  <si>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</si>
  <si>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</si>
  <si>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</si>
  <si>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</si>
  <si>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</si>
  <si>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</si>
  <si>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</si>
  <si>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</si>
  <si>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</si>
  <si>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</si>
  <si>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</si>
  <si>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</si>
  <si>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</si>
  <si>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</si>
  <si>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</si>
  <si>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</si>
  <si>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</si>
  <si>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</si>
  <si>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</si>
  <si>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</si>
  <si>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</si>
  <si>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</si>
  <si>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</si>
  <si>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</si>
  <si>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</si>
  <si>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</si>
  <si>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</si>
  <si>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</si>
  <si>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</si>
  <si>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</si>
  <si>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CII11722        </t>
  </si>
  <si>
    <t xml:space="preserve">     MSN11906        </t>
  </si>
  <si>
    <t xml:space="preserve">     NPM11805        </t>
  </si>
  <si>
    <t xml:space="preserve">2251.6          </t>
  </si>
  <si>
    <t xml:space="preserve">     VHM11802        </t>
  </si>
  <si>
    <t xml:space="preserve">2251.7          </t>
  </si>
  <si>
    <t xml:space="preserve">     VPL11809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</si>
  <si>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</si>
  <si>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</si>
  <si>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</si>
  <si>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</si>
  <si>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</si>
  <si>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</si>
  <si>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</si>
  <si>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</si>
  <si>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</si>
  <si>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</si>
  <si>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</si>
  <si>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</si>
  <si>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</si>
  <si>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Tại ngày 31 tháng 03 năm 2020/As at 31 March 2020</t>
  </si>
  <si>
    <t>KỲ BÁO CÁO/ THIS PERIOD
31/03/2020</t>
  </si>
  <si>
    <t>Ngày 31 tháng 03 năm 2020
As at 31 March 2020</t>
  </si>
  <si>
    <t xml:space="preserve">     SGP202103       </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</si>
  <si>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</si>
  <si>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</si>
  <si>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</si>
  <si>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</si>
  <si>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</si>
  <si>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</si>
  <si>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</si>
  <si>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</si>
  <si>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</si>
  <si>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</si>
  <si>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</si>
  <si>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</si>
  <si>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</si>
  <si>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</si>
  <si>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</si>
  <si>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</si>
  <si>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</si>
  <si>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</si>
  <si>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</si>
  <si>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</si>
  <si>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</si>
  <si>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</si>
  <si>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</si>
  <si>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</si>
  <si>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</si>
  <si>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</si>
  <si>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</si>
  <si>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</si>
  <si>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</si>
  <si>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</si>
  <si>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</si>
  <si>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</si>
  <si>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</si>
  <si>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</si>
  <si>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</si>
  <si>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</si>
  <si>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</si>
  <si>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</si>
  <si>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</si>
  <si>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</si>
  <si>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</si>
  <si>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</si>
  <si>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</si>
  <si>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</si>
  <si>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</si>
  <si>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</si>
  <si>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</si>
  <si>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</si>
  <si>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</si>
  <si>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</si>
  <si>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</si>
  <si>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</si>
  <si>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</si>
  <si>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</si>
  <si>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</si>
  <si>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</si>
  <si>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</si>
  <si>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</si>
  <si>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</si>
  <si>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</si>
  <si>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</si>
  <si>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</si>
  <si>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</si>
  <si>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</si>
  <si>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</si>
  <si>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</si>
  <si>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</si>
  <si>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</si>
  <si>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</si>
  <si>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</si>
  <si>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</si>
  <si>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</si>
  <si>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</si>
  <si>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</si>
  <si>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</si>
  <si>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</si>
  <si>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</si>
  <si>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</si>
  <si>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</si>
  <si>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</si>
  <si>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</si>
  <si>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</si>
  <si>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</si>
  <si>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</si>
  <si>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</si>
  <si>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</si>
  <si>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</si>
  <si>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</si>
  <si>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</si>
  <si>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</si>
  <si>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</si>
  <si>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</si>
  <si>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</si>
  <si>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</si>
  <si>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</si>
  <si>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</si>
  <si>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</si>
  <si>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</si>
  <si>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</si>
  <si>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</si>
  <si>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</si>
  <si>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</si>
  <si>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</si>
  <si>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</si>
  <si>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</si>
  <si>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</si>
  <si>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</si>
  <si>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</si>
  <si>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</si>
  <si>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</si>
  <si>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</si>
  <si>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</si>
  <si>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</si>
  <si>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</si>
  <si>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</si>
  <si>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</si>
  <si>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</si>
  <si>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</si>
  <si>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</si>
  <si>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</si>
  <si>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</si>
  <si>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</si>
  <si>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</si>
  <si>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</si>
  <si>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Quý 1 năm 2020/Quarter 1 2020</t>
  </si>
  <si>
    <r>
      <rPr>
        <b/>
        <sz val="8"/>
        <rFont val="Tahoma"/>
        <family val="2"/>
      </rPr>
      <t>Ngày 09 tháng 04 năm 2020</t>
    </r>
    <r>
      <rPr>
        <sz val="8"/>
        <rFont val="Tahoma"/>
        <family val="2"/>
      </rPr>
      <t xml:space="preserve">
09 April 2020</t>
    </r>
  </si>
  <si>
    <t>KỲ TRƯỚC/ LAST PERIOD
31/12/2019</t>
  </si>
  <si>
    <t>Ngày 31 tháng 12 năm 2019
As at 31 December 2019</t>
  </si>
  <si>
    <t>Cuối quý 1.2020
End of this quarter</t>
  </si>
  <si>
    <t>Cuối quý 4.2019
End of last quarter</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</si>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</sst>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_-;\-* #,##0_-;_-* &quot;-&quot;??_-;_-@_-"/>
    <numFmt numFmtId="169" formatCode="#,##0_ ;\-#,##0\ "/>
    <numFmt numFmtId="170" formatCode="_(* #,##0.0_);_(* \(#,##0.0\);_(* &quot;-&quot;??_);_(@_)"/>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_-* #,##0.00\ _€_-;\-* #,##0.00\ _€_-;_-* &quot;-&quot;??\ _€_-;_-@_-"/>
    <numFmt numFmtId="177" formatCode="_-* #,##0\ _€_-;\-* #,##0\ _€_-;_-* &quot;-&quot;\ _€_-;_-@_-"/>
    <numFmt numFmtId="178" formatCode="_-* #,##0&quot;$&quot;_-;\-* #,##0&quot;$&quot;_-;_-* &quot;-&quot;&quot;$&quot;_-;_-@_-"/>
    <numFmt numFmtId="179" formatCode="_-* #,##0.00&quot;$&quot;_-;\-* #,##0.00&quot;$&quot;_-;_-* &quot;-&quot;??&quot;$&quot;_-;_-@_-"/>
    <numFmt numFmtId="180" formatCode="&quot;SFr.&quot;\ #,##0.00;[Red]&quot;SFr.&quot;\ \-#,##0.00"/>
    <numFmt numFmtId="181" formatCode="&quot;\&quot;#,##0.00;[Red]&quot;\&quot;\-#,##0.00"/>
    <numFmt numFmtId="182" formatCode="_ &quot;SFr.&quot;\ * #,##0_ ;_ &quot;SFr.&quot;\ * \-#,##0_ ;_ &quot;SFr.&quot;\ * &quot;-&quot;_ ;_ @_ "/>
    <numFmt numFmtId="183" formatCode="_ * #,##0_ ;_ * \-#,##0_ ;_ * &quot;-&quot;_ ;_ @_ "/>
    <numFmt numFmtId="184" formatCode="_ * #,##0.00_ ;_ * \-#,##0.00_ ;_ * &quot;-&quot;??_ ;_ @_ "/>
    <numFmt numFmtId="185" formatCode="_-* #,##0.00_$_-;\-* #,##0.00_$_-;_-* &quot;-&quot;??_$_-;_-@_-"/>
    <numFmt numFmtId="186" formatCode="&quot;$&quot;#,##0.00"/>
    <numFmt numFmtId="187" formatCode="mmm"/>
    <numFmt numFmtId="188" formatCode="_-* #,##0.00\ &quot;F&quot;_-;\-* #,##0.00\ &quot;F&quot;_-;_-* &quot;-&quot;??\ &quot;F&quot;_-;_-@_-"/>
    <numFmt numFmtId="189" formatCode="#,##0;\(#,##0\)"/>
    <numFmt numFmtId="190" formatCode="_(* #.##0_);_(* \(#.##0\);_(* &quot;-&quot;_);_(@_)"/>
    <numFmt numFmtId="191" formatCode="_ &quot;R&quot;\ * #,##0_ ;_ &quot;R&quot;\ * \-#,##0_ ;_ &quot;R&quot;\ * &quot;-&quot;_ ;_ @_ "/>
    <numFmt numFmtId="192" formatCode="\$#&quot;,&quot;##0\ ;\(\$#&quot;,&quot;##0\)"/>
    <numFmt numFmtId="193" formatCode="\t0.00%"/>
    <numFmt numFmtId="194" formatCode="_-* #,##0\ _D_M_-;\-* #,##0\ _D_M_-;_-* &quot;-&quot;\ _D_M_-;_-@_-"/>
    <numFmt numFmtId="195" formatCode="_-* #,##0.00\ _D_M_-;\-* #,##0.00\ _D_M_-;_-* &quot;-&quot;??\ _D_M_-;_-@_-"/>
    <numFmt numFmtId="196" formatCode="\t#\ ??/??"/>
    <numFmt numFmtId="197" formatCode="_-[$€-2]* #,##0.00_-;\-[$€-2]* #,##0.00_-;_-[$€-2]* &quot;-&quot;??_-"/>
    <numFmt numFmtId="198" formatCode="_([$€-2]* #,##0.00_);_([$€-2]* \(#,##0.00\);_([$€-2]* &quot;-&quot;??_)"/>
    <numFmt numFmtId="199" formatCode="#,##0\ "/>
    <numFmt numFmtId="200" formatCode="#."/>
    <numFmt numFmtId="201" formatCode="#,###"/>
    <numFmt numFmtId="202" formatCode="_-&quot;$&quot;* #,##0.00_-;\-&quot;$&quot;* #,##0.00_-;_-&quot;$&quot;* &quot;-&quot;??_-;_-@_-"/>
    <numFmt numFmtId="203" formatCode="#,##0\ &quot;$&quot;_);[Red]\(#,##0\ &quot;$&quot;\)"/>
    <numFmt numFmtId="204" formatCode="&quot;$&quot;###,0&quot;.&quot;00_);[Red]\(&quot;$&quot;###,0&quot;.&quot;00\)"/>
    <numFmt numFmtId="205" formatCode="#,##0\ &quot;F&quot;;[Red]\-#,##0\ &quot;F&quot;"/>
    <numFmt numFmtId="206" formatCode="#,##0.000;[Red]#,##0.000"/>
    <numFmt numFmtId="207" formatCode="0.00_)"/>
    <numFmt numFmtId="208" formatCode="#,##0.0;[Red]#,##0.0"/>
    <numFmt numFmtId="209" formatCode="0.000%"/>
    <numFmt numFmtId="210" formatCode="0%_);\(0%\)"/>
    <numFmt numFmtId="211" formatCode="d"/>
    <numFmt numFmtId="212" formatCode="#"/>
    <numFmt numFmtId="213" formatCode="&quot;¡Ì&quot;#,##0;[Red]\-&quot;¡Ì&quot;#,##0"/>
    <numFmt numFmtId="214" formatCode="#,##0.00\ &quot;F&quot;;[Red]\-#,##0.00\ &quot;F&quot;"/>
    <numFmt numFmtId="215" formatCode="_-* #,##0\ &quot;F&quot;_-;\-* #,##0\ &quot;F&quot;_-;_-* &quot;-&quot;\ &quot;F&quot;_-;_-@_-"/>
    <numFmt numFmtId="216" formatCode="#,##0.00\ &quot;F&quot;;\-#,##0.00\ &quot;F&quot;"/>
    <numFmt numFmtId="217" formatCode="_-* #,##0\ &quot;DM&quot;_-;\-* #,##0\ &quot;DM&quot;_-;_-* &quot;-&quot;\ &quot;DM&quot;_-;_-@_-"/>
    <numFmt numFmtId="218" formatCode="_-* #,##0.00\ &quot;DM&quot;_-;\-* #,##0.00\ &quot;DM&quot;_-;_-* &quot;-&quot;??\ &quot;DM&quot;_-;_-@_-"/>
    <numFmt numFmtId="219" formatCode="_-* #,##0\ _s_u_'_m_-;\-* #,##0\ _s_u_'_m_-;_-* &quot;-&quot;\ _s_u_'_m_-;_-@_-"/>
    <numFmt numFmtId="220" formatCode="_-* #,##0.00\ _s_u_'_m_-;\-* #,##0.00\ _s_u_'_m_-;_-* &quot;-&quot;??\ _s_u_'_m_-;_-@_-"/>
  </numFmts>
  <fonts count="18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color theme="1"/>
      <name val="Calibri"/>
      <family val="2"/>
      <charset val="163"/>
      <scheme val="minor"/>
    </font>
    <font>
      <sz val="9.5"/>
      <name val="Tahoma"/>
      <family val="2"/>
      <charset val="163"/>
    </font>
    <font>
      <b/>
      <sz val="9.5"/>
      <color theme="1"/>
      <name val="Calibri"/>
      <family val="2"/>
      <scheme val="minor"/>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8"/>
      <name val="Calibri"/>
      <family val="2"/>
      <scheme val="minor"/>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i/>
      <sz val="8"/>
      <name val="Tahoma"/>
      <family val="2"/>
    </font>
    <font>
      <sz val="8.25"/>
      <name val="Microsoft Sans Serif"/>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75">
    <xf numFmtId="0" fontId="0" fillId="0" borderId="0"/>
    <xf numFmtId="43" fontId="4" fillId="0" borderId="0" quotePrefix="1" applyFont="0" applyFill="0" applyBorder="0" applyAlignment="0">
      <protection locked="0"/>
    </xf>
    <xf numFmtId="43" fontId="30" fillId="0" borderId="0" applyFont="0" applyFill="0" applyBorder="0" applyAlignment="0" applyProtection="0"/>
    <xf numFmtId="43" fontId="16"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4" fillId="0" borderId="0"/>
    <xf numFmtId="9" fontId="4" fillId="0" borderId="0" quotePrefix="1" applyFont="0" applyFill="0" applyBorder="0" applyAlignment="0">
      <protection locked="0"/>
    </xf>
    <xf numFmtId="9" fontId="30"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2" fillId="0" borderId="0"/>
    <xf numFmtId="43" fontId="4" fillId="0" borderId="0" quotePrefix="1" applyFont="0" applyFill="0" applyBorder="0" applyAlignment="0">
      <protection locked="0"/>
    </xf>
    <xf numFmtId="171" fontId="63" fillId="0" borderId="0" applyFont="0" applyFill="0" applyBorder="0" applyAlignment="0" applyProtection="0"/>
    <xf numFmtId="0"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3" fontId="65" fillId="0" borderId="0" applyBorder="0"/>
    <xf numFmtId="0" fontId="4" fillId="0" borderId="0"/>
    <xf numFmtId="0" fontId="66"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40" fontId="67" fillId="0" borderId="0" applyFont="0" applyFill="0" applyBorder="0" applyAlignment="0" applyProtection="0"/>
    <xf numFmtId="175" fontId="68" fillId="0" borderId="0" applyFont="0" applyFill="0" applyBorder="0" applyAlignment="0" applyProtection="0"/>
    <xf numFmtId="38" fontId="67" fillId="0" borderId="0" applyFont="0" applyFill="0" applyBorder="0" applyAlignment="0" applyProtection="0"/>
    <xf numFmtId="164" fontId="69" fillId="0" borderId="0" applyFont="0" applyFill="0" applyBorder="0" applyAlignment="0" applyProtection="0"/>
    <xf numFmtId="9" fontId="70" fillId="0" borderId="0" applyFont="0" applyFill="0" applyBorder="0" applyAlignment="0" applyProtection="0"/>
    <xf numFmtId="6" fontId="71" fillId="0" borderId="0" applyFont="0" applyFill="0" applyBorder="0" applyAlignment="0" applyProtection="0"/>
    <xf numFmtId="0" fontId="72"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73" fillId="0" borderId="0"/>
    <xf numFmtId="0" fontId="4" fillId="0" borderId="0" applyNumberFormat="0" applyFill="0" applyBorder="0" applyAlignment="0" applyProtection="0"/>
    <xf numFmtId="0" fontId="74" fillId="0" borderId="0"/>
    <xf numFmtId="0" fontId="74" fillId="0" borderId="0"/>
    <xf numFmtId="0" fontId="75" fillId="0" borderId="0">
      <alignment vertical="top"/>
    </xf>
    <xf numFmtId="42" fontId="76" fillId="0" borderId="0" applyFont="0" applyFill="0" applyBorder="0" applyAlignment="0" applyProtection="0"/>
    <xf numFmtId="0" fontId="77" fillId="0" borderId="0" applyNumberFormat="0" applyFill="0" applyBorder="0" applyAlignment="0" applyProtection="0"/>
    <xf numFmtId="42" fontId="76" fillId="0" borderId="0" applyFont="0" applyFill="0" applyBorder="0" applyAlignment="0" applyProtection="0"/>
    <xf numFmtId="171" fontId="63" fillId="0" borderId="0" applyFont="0" applyFill="0" applyBorder="0" applyAlignment="0" applyProtection="0"/>
    <xf numFmtId="165" fontId="63" fillId="0" borderId="0" applyFont="0" applyFill="0" applyBorder="0" applyAlignment="0" applyProtection="0"/>
    <xf numFmtId="176" fontId="76" fillId="0" borderId="0" applyFont="0" applyFill="0" applyBorder="0" applyAlignment="0" applyProtection="0"/>
    <xf numFmtId="164" fontId="63" fillId="0" borderId="0" applyFont="0" applyFill="0" applyBorder="0" applyAlignment="0" applyProtection="0"/>
    <xf numFmtId="42" fontId="76" fillId="0" borderId="0" applyFont="0" applyFill="0" applyBorder="0" applyAlignment="0" applyProtection="0"/>
    <xf numFmtId="176" fontId="76" fillId="0" borderId="0" applyFont="0" applyFill="0" applyBorder="0" applyAlignment="0" applyProtection="0"/>
    <xf numFmtId="165" fontId="63" fillId="0" borderId="0" applyFont="0" applyFill="0" applyBorder="0" applyAlignment="0" applyProtection="0"/>
    <xf numFmtId="177" fontId="76" fillId="0" borderId="0" applyFont="0" applyFill="0" applyBorder="0" applyAlignment="0" applyProtection="0"/>
    <xf numFmtId="164" fontId="63" fillId="0" borderId="0" applyFont="0" applyFill="0" applyBorder="0" applyAlignment="0" applyProtection="0"/>
    <xf numFmtId="165" fontId="63" fillId="0" borderId="0" applyFont="0" applyFill="0" applyBorder="0" applyAlignment="0" applyProtection="0"/>
    <xf numFmtId="177" fontId="76" fillId="0" borderId="0" applyFont="0" applyFill="0" applyBorder="0" applyAlignment="0" applyProtection="0"/>
    <xf numFmtId="176" fontId="76" fillId="0" borderId="0" applyFont="0" applyFill="0" applyBorder="0" applyAlignment="0" applyProtection="0"/>
    <xf numFmtId="164" fontId="63" fillId="0" borderId="0" applyFont="0" applyFill="0" applyBorder="0" applyAlignment="0" applyProtection="0"/>
    <xf numFmtId="171" fontId="63" fillId="0" borderId="0" applyFont="0" applyFill="0" applyBorder="0" applyAlignment="0" applyProtection="0"/>
    <xf numFmtId="42" fontId="76" fillId="0" borderId="0" applyFont="0" applyFill="0" applyBorder="0" applyAlignment="0" applyProtection="0"/>
    <xf numFmtId="164" fontId="63" fillId="0" borderId="0" applyFont="0" applyFill="0" applyBorder="0" applyAlignment="0" applyProtection="0"/>
    <xf numFmtId="177" fontId="76" fillId="0" borderId="0" applyFont="0" applyFill="0" applyBorder="0" applyAlignment="0" applyProtection="0"/>
    <xf numFmtId="176" fontId="76" fillId="0" borderId="0" applyFont="0" applyFill="0" applyBorder="0" applyAlignment="0" applyProtection="0"/>
    <xf numFmtId="171" fontId="63" fillId="0" borderId="0" applyFont="0" applyFill="0" applyBorder="0" applyAlignment="0" applyProtection="0"/>
    <xf numFmtId="165" fontId="63" fillId="0" borderId="0" applyFont="0" applyFill="0" applyBorder="0" applyAlignment="0" applyProtection="0"/>
    <xf numFmtId="0" fontId="77" fillId="0" borderId="0" applyNumberForma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0" fontId="4" fillId="0" borderId="0"/>
    <xf numFmtId="0" fontId="78" fillId="0" borderId="0"/>
    <xf numFmtId="0" fontId="79" fillId="20" borderId="0"/>
    <xf numFmtId="9" fontId="80" fillId="0" borderId="0" applyBorder="0" applyAlignment="0" applyProtection="0"/>
    <xf numFmtId="0" fontId="81" fillId="20" borderId="0"/>
    <xf numFmtId="0" fontId="14" fillId="0" borderId="0"/>
    <xf numFmtId="172" fontId="82" fillId="21" borderId="0" applyNumberFormat="0" applyBorder="0" applyAlignment="0" applyProtection="0"/>
    <xf numFmtId="0" fontId="2" fillId="8" borderId="0" applyNumberFormat="0" applyBorder="0" applyAlignment="0" applyProtection="0"/>
    <xf numFmtId="172" fontId="82" fillId="22" borderId="0" applyNumberFormat="0" applyBorder="0" applyAlignment="0" applyProtection="0"/>
    <xf numFmtId="0" fontId="2" fillId="10" borderId="0" applyNumberFormat="0" applyBorder="0" applyAlignment="0" applyProtection="0"/>
    <xf numFmtId="172" fontId="82" fillId="23" borderId="0" applyNumberFormat="0" applyBorder="0" applyAlignment="0" applyProtection="0"/>
    <xf numFmtId="0" fontId="2" fillId="12" borderId="0" applyNumberFormat="0" applyBorder="0" applyAlignment="0" applyProtection="0"/>
    <xf numFmtId="172" fontId="82" fillId="24" borderId="0" applyNumberFormat="0" applyBorder="0" applyAlignment="0" applyProtection="0"/>
    <xf numFmtId="0" fontId="2" fillId="14" borderId="0" applyNumberFormat="0" applyBorder="0" applyAlignment="0" applyProtection="0"/>
    <xf numFmtId="172" fontId="82" fillId="25" borderId="0" applyNumberFormat="0" applyBorder="0" applyAlignment="0" applyProtection="0"/>
    <xf numFmtId="0" fontId="2" fillId="16" borderId="0" applyNumberFormat="0" applyBorder="0" applyAlignment="0" applyProtection="0"/>
    <xf numFmtId="172" fontId="82" fillId="26" borderId="0" applyNumberFormat="0" applyBorder="0" applyAlignment="0" applyProtection="0"/>
    <xf numFmtId="0" fontId="2" fillId="18" borderId="0" applyNumberFormat="0" applyBorder="0" applyAlignment="0" applyProtection="0"/>
    <xf numFmtId="0" fontId="83" fillId="20" borderId="0"/>
    <xf numFmtId="0" fontId="84" fillId="0" borderId="0"/>
    <xf numFmtId="0" fontId="85" fillId="0" borderId="0">
      <alignment wrapText="1"/>
    </xf>
    <xf numFmtId="172" fontId="82" fillId="27" borderId="0" applyNumberFormat="0" applyBorder="0" applyAlignment="0" applyProtection="0"/>
    <xf numFmtId="0" fontId="2" fillId="9" borderId="0" applyNumberFormat="0" applyBorder="0" applyAlignment="0" applyProtection="0"/>
    <xf numFmtId="172" fontId="82" fillId="28" borderId="0" applyNumberFormat="0" applyBorder="0" applyAlignment="0" applyProtection="0"/>
    <xf numFmtId="0" fontId="2" fillId="11" borderId="0" applyNumberFormat="0" applyBorder="0" applyAlignment="0" applyProtection="0"/>
    <xf numFmtId="172" fontId="82" fillId="29" borderId="0" applyNumberFormat="0" applyBorder="0" applyAlignment="0" applyProtection="0"/>
    <xf numFmtId="0" fontId="2" fillId="13" borderId="0" applyNumberFormat="0" applyBorder="0" applyAlignment="0" applyProtection="0"/>
    <xf numFmtId="172" fontId="82" fillId="24" borderId="0" applyNumberFormat="0" applyBorder="0" applyAlignment="0" applyProtection="0"/>
    <xf numFmtId="0" fontId="2" fillId="15" borderId="0" applyNumberFormat="0" applyBorder="0" applyAlignment="0" applyProtection="0"/>
    <xf numFmtId="172" fontId="82" fillId="27" borderId="0" applyNumberFormat="0" applyBorder="0" applyAlignment="0" applyProtection="0"/>
    <xf numFmtId="0" fontId="2" fillId="17" borderId="0" applyNumberFormat="0" applyBorder="0" applyAlignment="0" applyProtection="0"/>
    <xf numFmtId="172" fontId="82" fillId="30" borderId="0" applyNumberFormat="0" applyBorder="0" applyAlignment="0" applyProtection="0"/>
    <xf numFmtId="0" fontId="2" fillId="19" borderId="0" applyNumberFormat="0" applyBorder="0" applyAlignment="0" applyProtection="0"/>
    <xf numFmtId="172" fontId="86" fillId="31" borderId="0" applyNumberFormat="0" applyBorder="0" applyAlignment="0" applyProtection="0"/>
    <xf numFmtId="172" fontId="86" fillId="28" borderId="0" applyNumberFormat="0" applyBorder="0" applyAlignment="0" applyProtection="0"/>
    <xf numFmtId="172" fontId="86" fillId="29" borderId="0" applyNumberFormat="0" applyBorder="0" applyAlignment="0" applyProtection="0"/>
    <xf numFmtId="172" fontId="86" fillId="32" borderId="0" applyNumberFormat="0" applyBorder="0" applyAlignment="0" applyProtection="0"/>
    <xf numFmtId="172" fontId="86" fillId="33" borderId="0" applyNumberFormat="0" applyBorder="0" applyAlignment="0" applyProtection="0"/>
    <xf numFmtId="172" fontId="86" fillId="34" borderId="0" applyNumberFormat="0" applyBorder="0" applyAlignment="0" applyProtection="0"/>
    <xf numFmtId="172" fontId="86" fillId="35" borderId="0" applyNumberFormat="0" applyBorder="0" applyAlignment="0" applyProtection="0"/>
    <xf numFmtId="172" fontId="86" fillId="36" borderId="0" applyNumberFormat="0" applyBorder="0" applyAlignment="0" applyProtection="0"/>
    <xf numFmtId="172" fontId="86" fillId="37" borderId="0" applyNumberFormat="0" applyBorder="0" applyAlignment="0" applyProtection="0"/>
    <xf numFmtId="172" fontId="86" fillId="32" borderId="0" applyNumberFormat="0" applyBorder="0" applyAlignment="0" applyProtection="0"/>
    <xf numFmtId="172" fontId="86" fillId="33" borderId="0" applyNumberFormat="0" applyBorder="0" applyAlignment="0" applyProtection="0"/>
    <xf numFmtId="172" fontId="86" fillId="38" borderId="0" applyNumberFormat="0" applyBorder="0" applyAlignment="0" applyProtection="0"/>
    <xf numFmtId="0" fontId="87" fillId="0" borderId="0" applyNumberFormat="0" applyAlignment="0"/>
    <xf numFmtId="180" fontId="4" fillId="0" borderId="0" applyFont="0" applyFill="0" applyBorder="0" applyAlignment="0" applyProtection="0"/>
    <xf numFmtId="0" fontId="88" fillId="0" borderId="0" applyFont="0" applyFill="0" applyBorder="0" applyAlignment="0" applyProtection="0"/>
    <xf numFmtId="181" fontId="89" fillId="0" borderId="0" applyFont="0" applyFill="0" applyBorder="0" applyAlignment="0" applyProtection="0"/>
    <xf numFmtId="182" fontId="4" fillId="0" borderId="0" applyFont="0" applyFill="0" applyBorder="0" applyAlignment="0" applyProtection="0"/>
    <xf numFmtId="0" fontId="88" fillId="0" borderId="0" applyFont="0" applyFill="0" applyBorder="0" applyAlignment="0" applyProtection="0"/>
    <xf numFmtId="182" fontId="4" fillId="0" borderId="0" applyFont="0" applyFill="0" applyBorder="0" applyAlignment="0" applyProtection="0"/>
    <xf numFmtId="0" fontId="90" fillId="0" borderId="0">
      <alignment horizontal="center" wrapText="1"/>
      <protection locked="0"/>
    </xf>
    <xf numFmtId="183" fontId="91" fillId="0" borderId="0" applyFont="0" applyFill="0" applyBorder="0" applyAlignment="0" applyProtection="0"/>
    <xf numFmtId="0" fontId="88" fillId="0" borderId="0" applyFont="0" applyFill="0" applyBorder="0" applyAlignment="0" applyProtection="0"/>
    <xf numFmtId="183" fontId="91" fillId="0" borderId="0" applyFont="0" applyFill="0" applyBorder="0" applyAlignment="0" applyProtection="0"/>
    <xf numFmtId="184" fontId="91" fillId="0" borderId="0" applyFont="0" applyFill="0" applyBorder="0" applyAlignment="0" applyProtection="0"/>
    <xf numFmtId="0" fontId="88" fillId="0" borderId="0" applyFont="0" applyFill="0" applyBorder="0" applyAlignment="0" applyProtection="0"/>
    <xf numFmtId="184" fontId="91" fillId="0" borderId="0" applyFont="0" applyFill="0" applyBorder="0" applyAlignment="0" applyProtection="0"/>
    <xf numFmtId="171" fontId="63" fillId="0" borderId="0" applyFont="0" applyFill="0" applyBorder="0" applyAlignment="0" applyProtection="0"/>
    <xf numFmtId="172" fontId="92" fillId="22" borderId="0" applyNumberFormat="0" applyBorder="0" applyAlignment="0" applyProtection="0"/>
    <xf numFmtId="0" fontId="88" fillId="0" borderId="0"/>
    <xf numFmtId="0" fontId="78" fillId="0" borderId="0"/>
    <xf numFmtId="0" fontId="88" fillId="0" borderId="0"/>
    <xf numFmtId="37" fontId="93" fillId="0" borderId="0"/>
    <xf numFmtId="175" fontId="4" fillId="0" borderId="0" applyFont="0" applyFill="0" applyBorder="0" applyAlignment="0" applyProtection="0"/>
    <xf numFmtId="185" fontId="4" fillId="0" borderId="0" applyFont="0" applyFill="0" applyBorder="0" applyAlignment="0" applyProtection="0"/>
    <xf numFmtId="173" fontId="65" fillId="0" borderId="0" applyFill="0"/>
    <xf numFmtId="186" fontId="65" fillId="0" borderId="0" applyNumberFormat="0" applyFill="0" applyBorder="0" applyAlignment="0">
      <alignment horizontal="center"/>
    </xf>
    <xf numFmtId="0" fontId="94" fillId="0" borderId="0" applyNumberFormat="0" applyFill="0">
      <alignment horizontal="center" vertical="center" wrapText="1"/>
    </xf>
    <xf numFmtId="173" fontId="65" fillId="0" borderId="9" applyFill="0" applyBorder="0"/>
    <xf numFmtId="41" fontId="65" fillId="0" borderId="0" applyAlignment="0"/>
    <xf numFmtId="0" fontId="94" fillId="0" borderId="0" applyFill="0" applyBorder="0">
      <alignment horizontal="center" vertical="center"/>
    </xf>
    <xf numFmtId="0" fontId="94" fillId="0" borderId="0" applyFill="0" applyBorder="0">
      <alignment horizontal="center" vertical="center"/>
    </xf>
    <xf numFmtId="173" fontId="65" fillId="0" borderId="8" applyFill="0" applyBorder="0"/>
    <xf numFmtId="0" fontId="65" fillId="0" borderId="0" applyNumberFormat="0" applyAlignment="0"/>
    <xf numFmtId="0" fontId="78" fillId="0" borderId="0" applyFill="0" applyBorder="0">
      <alignment horizontal="center" vertical="center" wrapText="1"/>
    </xf>
    <xf numFmtId="0" fontId="94" fillId="0" borderId="0" applyFill="0" applyBorder="0">
      <alignment horizontal="center" vertical="center" wrapText="1"/>
    </xf>
    <xf numFmtId="173" fontId="65" fillId="0" borderId="0" applyFill="0"/>
    <xf numFmtId="0" fontId="65" fillId="0" borderId="0" applyNumberFormat="0" applyAlignment="0">
      <alignment horizontal="center"/>
    </xf>
    <xf numFmtId="0" fontId="78" fillId="0" borderId="0" applyFill="0">
      <alignment horizontal="center" vertical="center" wrapText="1"/>
    </xf>
    <xf numFmtId="0" fontId="94" fillId="0" borderId="0" applyFill="0">
      <alignment horizontal="center" vertical="center" wrapText="1"/>
    </xf>
    <xf numFmtId="173" fontId="65" fillId="0" borderId="0" applyFill="0"/>
    <xf numFmtId="0" fontId="65" fillId="0" borderId="0" applyNumberFormat="0" applyAlignment="0">
      <alignment horizontal="center"/>
    </xf>
    <xf numFmtId="0" fontId="65" fillId="0" borderId="0" applyFill="0">
      <alignment vertical="center" wrapText="1"/>
    </xf>
    <xf numFmtId="0" fontId="94" fillId="0" borderId="0">
      <alignment horizontal="center" vertical="center" wrapText="1"/>
    </xf>
    <xf numFmtId="173" fontId="65" fillId="0" borderId="0" applyFill="0"/>
    <xf numFmtId="0" fontId="78" fillId="0" borderId="0" applyNumberFormat="0" applyAlignment="0">
      <alignment horizontal="center"/>
    </xf>
    <xf numFmtId="0" fontId="65" fillId="0" borderId="0" applyFill="0">
      <alignment horizontal="center" vertical="center" wrapText="1"/>
    </xf>
    <xf numFmtId="0" fontId="94" fillId="0" borderId="0" applyFill="0">
      <alignment horizontal="center" vertical="center" wrapText="1"/>
    </xf>
    <xf numFmtId="173" fontId="95" fillId="0" borderId="0" applyFill="0"/>
    <xf numFmtId="0" fontId="65" fillId="0" borderId="0" applyNumberFormat="0" applyAlignment="0">
      <alignment horizontal="center"/>
    </xf>
    <xf numFmtId="0" fontId="65" fillId="0" borderId="0" applyFill="0">
      <alignment horizontal="center" vertical="center" wrapText="1"/>
    </xf>
    <xf numFmtId="0" fontId="94" fillId="0" borderId="0" applyFill="0">
      <alignment horizontal="center" vertical="center" wrapText="1"/>
    </xf>
    <xf numFmtId="173" fontId="96" fillId="0" borderId="0" applyFill="0"/>
    <xf numFmtId="0" fontId="65" fillId="0" borderId="0" applyNumberFormat="0" applyAlignment="0">
      <alignment horizontal="center"/>
    </xf>
    <xf numFmtId="0" fontId="97" fillId="0" borderId="0">
      <alignment horizontal="center" wrapText="1"/>
    </xf>
    <xf numFmtId="0" fontId="94" fillId="0" borderId="0" applyFill="0">
      <alignment horizontal="center" vertical="center" wrapText="1"/>
    </xf>
    <xf numFmtId="187" fontId="4" fillId="0" borderId="0" applyFill="0" applyBorder="0" applyAlignment="0"/>
    <xf numFmtId="172" fontId="98" fillId="20" borderId="10" applyNumberFormat="0" applyAlignment="0" applyProtection="0"/>
    <xf numFmtId="0" fontId="99" fillId="0" borderId="0"/>
    <xf numFmtId="188" fontId="76" fillId="0" borderId="0" applyFont="0" applyFill="0" applyBorder="0" applyAlignment="0" applyProtection="0"/>
    <xf numFmtId="172" fontId="100" fillId="39" borderId="11" applyNumberFormat="0" applyAlignment="0" applyProtection="0"/>
    <xf numFmtId="1" fontId="101" fillId="0" borderId="6" applyBorder="0"/>
    <xf numFmtId="41"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5" fillId="0" borderId="0" applyFont="0" applyFill="0" applyBorder="0" applyAlignment="0" applyProtection="0"/>
    <xf numFmtId="165" fontId="4" fillId="0" borderId="0" applyFont="0" applyFill="0" applyBorder="0" applyAlignment="0" applyProtection="0"/>
    <xf numFmtId="43" fontId="2" fillId="0" borderId="0" applyFont="0" applyFill="0" applyBorder="0" applyAlignment="0" applyProtection="0"/>
    <xf numFmtId="43" fontId="7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5"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89" fontId="78" fillId="0" borderId="0"/>
    <xf numFmtId="189" fontId="78" fillId="0" borderId="0"/>
    <xf numFmtId="190" fontId="102" fillId="0" borderId="0"/>
    <xf numFmtId="3" fontId="4" fillId="0" borderId="0" applyFont="0" applyFill="0" applyBorder="0" applyAlignment="0" applyProtection="0"/>
    <xf numFmtId="3" fontId="4" fillId="0" borderId="0" applyFont="0" applyFill="0" applyBorder="0" applyAlignment="0" applyProtection="0"/>
    <xf numFmtId="0" fontId="103" fillId="0" borderId="0" applyNumberFormat="0" applyAlignment="0">
      <alignment horizontal="left"/>
    </xf>
    <xf numFmtId="0" fontId="104" fillId="0" borderId="0" applyNumberFormat="0" applyAlignment="0"/>
    <xf numFmtId="191" fontId="105"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xf numFmtId="0" fontId="4" fillId="0" borderId="0" applyFont="0" applyFill="0" applyBorder="0" applyAlignment="0" applyProtection="0"/>
    <xf numFmtId="0"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4" fillId="0" borderId="0"/>
    <xf numFmtId="0" fontId="76" fillId="0" borderId="12">
      <alignment horizontal="left"/>
    </xf>
    <xf numFmtId="0" fontId="106" fillId="0" borderId="0" applyNumberFormat="0" applyAlignment="0">
      <alignment horizontal="left"/>
    </xf>
    <xf numFmtId="197" fontId="14" fillId="0" borderId="0" applyFont="0" applyFill="0" applyBorder="0" applyAlignment="0" applyProtection="0"/>
    <xf numFmtId="198" fontId="4" fillId="0" borderId="0" applyFont="0" applyFill="0" applyBorder="0" applyAlignment="0" applyProtection="0"/>
    <xf numFmtId="172" fontId="107" fillId="0" borderId="0" applyNumberForma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199" fontId="14" fillId="0" borderId="13" applyFont="0" applyFill="0" applyBorder="0" applyProtection="0"/>
    <xf numFmtId="172" fontId="108" fillId="23" borderId="0" applyNumberFormat="0" applyBorder="0" applyAlignment="0" applyProtection="0"/>
    <xf numFmtId="38" fontId="87" fillId="20" borderId="0" applyNumberFormat="0" applyBorder="0" applyAlignment="0" applyProtection="0"/>
    <xf numFmtId="0" fontId="109" fillId="0" borderId="0">
      <alignment horizontal="left"/>
    </xf>
    <xf numFmtId="0" fontId="110" fillId="0" borderId="14" applyNumberFormat="0" applyAlignment="0" applyProtection="0">
      <alignment horizontal="left" vertical="center"/>
    </xf>
    <xf numFmtId="0" fontId="110" fillId="0" borderId="15">
      <alignment horizontal="left" vertical="center"/>
    </xf>
    <xf numFmtId="14" fontId="64" fillId="25" borderId="16">
      <alignment horizontal="center" vertical="center" wrapText="1"/>
    </xf>
    <xf numFmtId="0" fontId="111" fillId="0" borderId="0" applyNumberFormat="0" applyFill="0" applyBorder="0" applyAlignment="0" applyProtection="0"/>
    <xf numFmtId="172" fontId="112" fillId="0" borderId="17" applyNumberFormat="0" applyFill="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172" fontId="113" fillId="0" borderId="18" applyNumberFormat="0" applyFill="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72" fontId="114" fillId="0" borderId="19" applyNumberFormat="0" applyFill="0" applyAlignment="0" applyProtection="0"/>
    <xf numFmtId="172" fontId="114" fillId="0" borderId="0" applyNumberFormat="0" applyFill="0" applyBorder="0" applyAlignment="0" applyProtection="0"/>
    <xf numFmtId="14" fontId="64" fillId="25" borderId="16">
      <alignment horizontal="center" vertical="center" wrapText="1"/>
    </xf>
    <xf numFmtId="200" fontId="115" fillId="0" borderId="0">
      <protection locked="0"/>
    </xf>
    <xf numFmtId="200" fontId="115" fillId="0" borderId="0">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10" fontId="87" fillId="40" borderId="1" applyNumberFormat="0" applyBorder="0" applyAlignment="0" applyProtection="0"/>
    <xf numFmtId="0" fontId="119" fillId="0" borderId="0"/>
    <xf numFmtId="0" fontId="119" fillId="0" borderId="0"/>
    <xf numFmtId="0" fontId="119" fillId="0" borderId="0"/>
    <xf numFmtId="0" fontId="119" fillId="0" borderId="0"/>
    <xf numFmtId="0" fontId="119" fillId="0" borderId="0"/>
    <xf numFmtId="172" fontId="120" fillId="26" borderId="10" applyNumberFormat="0" applyAlignment="0" applyProtection="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187" fontId="121" fillId="41" borderId="0"/>
    <xf numFmtId="0" fontId="90" fillId="0" borderId="0" applyNumberFormat="0" applyFont="0" applyBorder="0" applyAlignment="0"/>
    <xf numFmtId="172" fontId="122" fillId="0" borderId="20" applyNumberFormat="0" applyFill="0" applyAlignment="0" applyProtection="0"/>
    <xf numFmtId="187" fontId="121" fillId="42" borderId="0"/>
    <xf numFmtId="38" fontId="74" fillId="0" borderId="0" applyFont="0" applyFill="0" applyBorder="0" applyAlignment="0" applyProtection="0"/>
    <xf numFmtId="40" fontId="7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23" fillId="0" borderId="16"/>
    <xf numFmtId="201" fontId="124" fillId="0" borderId="21"/>
    <xf numFmtId="171" fontId="4" fillId="0" borderId="0" applyFont="0" applyFill="0" applyBorder="0" applyAlignment="0" applyProtection="0"/>
    <xf numFmtId="202" fontId="4" fillId="0" borderId="0" applyFont="0" applyFill="0" applyBorder="0" applyAlignment="0" applyProtection="0"/>
    <xf numFmtId="203" fontId="74" fillId="0" borderId="0" applyFont="0" applyFill="0" applyBorder="0" applyAlignment="0" applyProtection="0"/>
    <xf numFmtId="204" fontId="74" fillId="0" borderId="0" applyFont="0" applyFill="0" applyBorder="0" applyAlignment="0" applyProtection="0"/>
    <xf numFmtId="205" fontId="76" fillId="0" borderId="0" applyFont="0" applyFill="0" applyBorder="0" applyAlignment="0" applyProtection="0"/>
    <xf numFmtId="206" fontId="76" fillId="0" borderId="0" applyFont="0" applyFill="0" applyBorder="0" applyAlignment="0" applyProtection="0"/>
    <xf numFmtId="0" fontId="125" fillId="0" borderId="0" applyNumberFormat="0" applyFont="0" applyFill="0" applyAlignment="0"/>
    <xf numFmtId="172" fontId="126" fillId="43" borderId="0" applyNumberFormat="0" applyBorder="0" applyAlignment="0" applyProtection="0"/>
    <xf numFmtId="0" fontId="105" fillId="0" borderId="1"/>
    <xf numFmtId="0" fontId="105" fillId="0" borderId="1"/>
    <xf numFmtId="0" fontId="78" fillId="0" borderId="0"/>
    <xf numFmtId="0" fontId="78" fillId="0" borderId="0"/>
    <xf numFmtId="0" fontId="105" fillId="0" borderId="1"/>
    <xf numFmtId="37" fontId="127" fillId="0" borderId="0"/>
    <xf numFmtId="0" fontId="128" fillId="0" borderId="1" applyNumberFormat="0" applyFont="0" applyFill="0" applyBorder="0" applyAlignment="0">
      <alignment horizontal="center"/>
    </xf>
    <xf numFmtId="207" fontId="1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16" fillId="0" borderId="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2" fillId="0" borderId="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2" fillId="0" borderId="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2" fillId="0" borderId="0"/>
    <xf numFmtId="0" fontId="130" fillId="0" borderId="0">
      <alignment vertical="top"/>
    </xf>
    <xf numFmtId="0" fontId="2" fillId="0" borderId="0"/>
    <xf numFmtId="0" fontId="2" fillId="0" borderId="0"/>
    <xf numFmtId="0" fontId="2" fillId="0" borderId="0"/>
    <xf numFmtId="0" fontId="2" fillId="0" borderId="0"/>
    <xf numFmtId="0" fontId="2" fillId="0" borderId="0"/>
    <xf numFmtId="172" fontId="4" fillId="0" borderId="0" applyNumberFormat="0" applyFill="0" applyBorder="0" applyAlignment="0" applyProtection="0"/>
    <xf numFmtId="0" fontId="2" fillId="0" borderId="0"/>
    <xf numFmtId="0" fontId="2" fillId="0" borderId="0"/>
    <xf numFmtId="172" fontId="4" fillId="0" borderId="0" applyNumberFormat="0" applyFill="0" applyBorder="0" applyAlignment="0" applyProtection="0"/>
    <xf numFmtId="0" fontId="2" fillId="0" borderId="0"/>
    <xf numFmtId="172" fontId="4" fillId="0" borderId="0" applyNumberFormat="0" applyFill="0" applyBorder="0" applyAlignment="0" applyProtection="0"/>
    <xf numFmtId="0" fontId="2" fillId="0" borderId="0"/>
    <xf numFmtId="172" fontId="4" fillId="0" borderId="0" applyNumberFormat="0" applyFill="0" applyBorder="0" applyAlignment="0" applyProtection="0"/>
    <xf numFmtId="0" fontId="4" fillId="0" borderId="0"/>
    <xf numFmtId="0" fontId="75" fillId="0" borderId="0"/>
    <xf numFmtId="0" fontId="2" fillId="0" borderId="0"/>
    <xf numFmtId="0" fontId="7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172" fontId="2" fillId="0" borderId="0"/>
    <xf numFmtId="0" fontId="2" fillId="0" borderId="0"/>
    <xf numFmtId="172"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172" fontId="2" fillId="0" borderId="0"/>
    <xf numFmtId="0" fontId="4"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4"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4" fillId="0" borderId="0"/>
    <xf numFmtId="0" fontId="2" fillId="0" borderId="0"/>
    <xf numFmtId="172"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4" fillId="0" borderId="0"/>
    <xf numFmtId="0" fontId="2" fillId="0" borderId="0"/>
    <xf numFmtId="172" fontId="2" fillId="0" borderId="0"/>
    <xf numFmtId="0" fontId="4"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40" fontId="90" fillId="0" borderId="0">
      <alignment horizontal="right"/>
    </xf>
    <xf numFmtId="40" fontId="131" fillId="0" borderId="0">
      <alignment horizontal="center" wrapText="1"/>
    </xf>
    <xf numFmtId="172" fontId="75" fillId="40" borderId="22" applyNumberFormat="0" applyFont="0" applyAlignment="0" applyProtection="0"/>
    <xf numFmtId="0" fontId="2" fillId="7" borderId="7" applyNumberFormat="0" applyFont="0" applyAlignment="0" applyProtection="0"/>
    <xf numFmtId="0" fontId="2" fillId="7" borderId="7" applyNumberFormat="0" applyFont="0" applyAlignment="0" applyProtection="0"/>
    <xf numFmtId="173" fontId="90" fillId="0" borderId="0" applyBorder="0" applyAlignment="0"/>
    <xf numFmtId="0" fontId="132" fillId="0" borderId="0"/>
    <xf numFmtId="208" fontId="76" fillId="0" borderId="0" applyFont="0" applyFill="0" applyBorder="0" applyAlignment="0" applyProtection="0"/>
    <xf numFmtId="209" fontId="76" fillId="0" borderId="0" applyFont="0" applyFill="0" applyBorder="0" applyAlignment="0" applyProtection="0"/>
    <xf numFmtId="0" fontId="4" fillId="0" borderId="0" applyFont="0" applyFill="0" applyBorder="0" applyAlignment="0" applyProtection="0"/>
    <xf numFmtId="0" fontId="78" fillId="0" borderId="0"/>
    <xf numFmtId="172" fontId="133" fillId="20" borderId="23" applyNumberFormat="0" applyAlignment="0" applyProtection="0"/>
    <xf numFmtId="14" fontId="90" fillId="0" borderId="0">
      <alignment horizontal="center" wrapText="1"/>
      <protection locked="0"/>
    </xf>
    <xf numFmtId="2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4" fillId="0" borderId="0" quotePrefix="1" applyFont="0" applyFill="0" applyBorder="0" applyAlignment="0">
      <protection locked="0"/>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5" fillId="0" borderId="0" applyFont="0" applyFill="0" applyBorder="0" applyAlignment="0" applyProtection="0"/>
    <xf numFmtId="9" fontId="2" fillId="0" borderId="0" applyFont="0" applyFill="0" applyBorder="0" applyAlignment="0" applyProtection="0"/>
    <xf numFmtId="9" fontId="75"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74" fillId="0" borderId="24" applyNumberFormat="0" applyBorder="0"/>
    <xf numFmtId="5" fontId="134" fillId="0" borderId="0"/>
    <xf numFmtId="0" fontId="74" fillId="0" borderId="0" applyNumberFormat="0" applyFont="0" applyFill="0" applyBorder="0" applyAlignment="0" applyProtection="0">
      <alignment horizontal="left"/>
    </xf>
    <xf numFmtId="38" fontId="65" fillId="20" borderId="25" applyFill="0">
      <alignment horizontal="right"/>
    </xf>
    <xf numFmtId="0" fontId="65" fillId="0" borderId="25" applyNumberFormat="0" applyFill="0" applyAlignment="0">
      <alignment horizontal="left" indent="7"/>
    </xf>
    <xf numFmtId="0" fontId="135" fillId="0" borderId="25" applyFill="0">
      <alignment horizontal="left" indent="8"/>
    </xf>
    <xf numFmtId="173" fontId="94" fillId="30" borderId="0" applyFill="0">
      <alignment horizontal="right"/>
    </xf>
    <xf numFmtId="0" fontId="94" fillId="44" borderId="0" applyNumberFormat="0">
      <alignment horizontal="right"/>
    </xf>
    <xf numFmtId="0" fontId="136" fillId="30" borderId="15" applyFill="0"/>
    <xf numFmtId="0" fontId="78" fillId="45" borderId="15" applyFill="0" applyBorder="0"/>
    <xf numFmtId="173" fontId="78" fillId="40" borderId="26" applyFill="0"/>
    <xf numFmtId="0" fontId="65" fillId="0" borderId="27" applyNumberFormat="0" applyAlignment="0"/>
    <xf numFmtId="0" fontId="136" fillId="0" borderId="0" applyFill="0">
      <alignment horizontal="left" indent="1"/>
    </xf>
    <xf numFmtId="0" fontId="137" fillId="40" borderId="0" applyFill="0">
      <alignment horizontal="left" indent="1"/>
    </xf>
    <xf numFmtId="173" fontId="65" fillId="26" borderId="26" applyFill="0"/>
    <xf numFmtId="0" fontId="65" fillId="0" borderId="26" applyNumberFormat="0" applyAlignment="0"/>
    <xf numFmtId="0" fontId="136" fillId="0" borderId="0" applyFill="0">
      <alignment horizontal="left" indent="2"/>
    </xf>
    <xf numFmtId="0" fontId="138" fillId="26" borderId="0" applyFill="0">
      <alignment horizontal="left" indent="2"/>
    </xf>
    <xf numFmtId="173" fontId="65" fillId="0" borderId="26" applyFill="0"/>
    <xf numFmtId="0" fontId="90" fillId="0" borderId="26" applyNumberFormat="0" applyAlignment="0"/>
    <xf numFmtId="0" fontId="139" fillId="0" borderId="0">
      <alignment horizontal="left" indent="3"/>
    </xf>
    <xf numFmtId="0" fontId="140" fillId="0" borderId="0" applyFill="0">
      <alignment horizontal="left" indent="3"/>
    </xf>
    <xf numFmtId="38" fontId="65" fillId="0" borderId="0" applyFill="0"/>
    <xf numFmtId="0" fontId="4" fillId="0" borderId="26" applyNumberFormat="0" applyFont="0" applyAlignment="0"/>
    <xf numFmtId="0" fontId="139" fillId="0" borderId="0">
      <alignment horizontal="left" indent="4"/>
    </xf>
    <xf numFmtId="0" fontId="65" fillId="0" borderId="0" applyFill="0" applyProtection="0">
      <alignment horizontal="left" indent="4"/>
    </xf>
    <xf numFmtId="38" fontId="65" fillId="0" borderId="0" applyFill="0"/>
    <xf numFmtId="0" fontId="65" fillId="0" borderId="0" applyNumberFormat="0" applyAlignment="0"/>
    <xf numFmtId="0" fontId="139" fillId="0" borderId="0">
      <alignment horizontal="left" indent="5"/>
    </xf>
    <xf numFmtId="0" fontId="65" fillId="0" borderId="0" applyFill="0">
      <alignment horizontal="left" indent="5"/>
    </xf>
    <xf numFmtId="173" fontId="65" fillId="0" borderId="0" applyFill="0"/>
    <xf numFmtId="0" fontId="78" fillId="0" borderId="0" applyNumberFormat="0" applyFill="0" applyAlignment="0"/>
    <xf numFmtId="0" fontId="141" fillId="0" borderId="0" applyFill="0">
      <alignment horizontal="left" indent="6"/>
    </xf>
    <xf numFmtId="0" fontId="65" fillId="0" borderId="0" applyFill="0">
      <alignment horizontal="left" indent="6"/>
    </xf>
    <xf numFmtId="211" fontId="4" fillId="0" borderId="0" applyNumberFormat="0" applyFill="0" applyBorder="0" applyAlignment="0" applyProtection="0">
      <alignment horizontal="left"/>
    </xf>
    <xf numFmtId="212" fontId="142" fillId="0" borderId="0" applyFont="0" applyFill="0" applyBorder="0" applyAlignment="0" applyProtection="0"/>
    <xf numFmtId="0" fontId="74" fillId="0" borderId="0" applyFont="0" applyFill="0" applyBorder="0" applyAlignment="0" applyProtection="0"/>
    <xf numFmtId="0" fontId="4" fillId="0" borderId="0"/>
    <xf numFmtId="213" fontId="105" fillId="0" borderId="0" applyFont="0" applyFill="0" applyBorder="0" applyAlignment="0" applyProtection="0"/>
    <xf numFmtId="177" fontId="76" fillId="0" borderId="0" applyFont="0" applyFill="0" applyBorder="0" applyAlignment="0" applyProtection="0"/>
    <xf numFmtId="42" fontId="76" fillId="0" borderId="0" applyFont="0" applyFill="0" applyBorder="0" applyAlignment="0" applyProtection="0"/>
    <xf numFmtId="0" fontId="123" fillId="0" borderId="0"/>
    <xf numFmtId="40" fontId="143" fillId="0" borderId="0" applyBorder="0">
      <alignment horizontal="right"/>
    </xf>
    <xf numFmtId="3" fontId="84" fillId="0" borderId="0" applyFill="0" applyBorder="0" applyAlignment="0" applyProtection="0">
      <alignment horizontal="right"/>
    </xf>
    <xf numFmtId="214" fontId="105" fillId="0" borderId="3">
      <alignment horizontal="right" vertical="center"/>
    </xf>
    <xf numFmtId="214" fontId="105" fillId="0" borderId="3">
      <alignment horizontal="right" vertical="center"/>
    </xf>
    <xf numFmtId="214" fontId="105" fillId="0" borderId="3">
      <alignment horizontal="right" vertical="center"/>
    </xf>
    <xf numFmtId="215" fontId="105" fillId="0" borderId="3">
      <alignment horizontal="center"/>
    </xf>
    <xf numFmtId="0" fontId="144" fillId="0" borderId="0">
      <alignment vertical="center" wrapText="1"/>
      <protection locked="0"/>
    </xf>
    <xf numFmtId="4" fontId="145" fillId="0" borderId="0"/>
    <xf numFmtId="3" fontId="146" fillId="0" borderId="28" applyNumberFormat="0" applyBorder="0" applyAlignment="0"/>
    <xf numFmtId="0" fontId="147" fillId="0" borderId="0" applyFont="0">
      <alignment horizontal="centerContinuous"/>
    </xf>
    <xf numFmtId="0" fontId="148" fillId="0" borderId="0" applyFill="0" applyBorder="0" applyProtection="0">
      <alignment horizontal="left" vertical="top"/>
    </xf>
    <xf numFmtId="172" fontId="149" fillId="0" borderId="0" applyNumberFormat="0" applyFill="0" applyBorder="0" applyAlignment="0" applyProtection="0"/>
    <xf numFmtId="0" fontId="4" fillId="0" borderId="9" applyNumberFormat="0" applyFont="0" applyFill="0" applyAlignment="0" applyProtection="0"/>
    <xf numFmtId="172" fontId="150" fillId="0" borderId="29" applyNumberFormat="0" applyFill="0" applyAlignment="0" applyProtection="0"/>
    <xf numFmtId="0" fontId="4" fillId="0" borderId="9" applyNumberFormat="0" applyFont="0" applyFill="0" applyAlignment="0" applyProtection="0"/>
    <xf numFmtId="0" fontId="4" fillId="0" borderId="9" applyNumberFormat="0" applyFont="0" applyFill="0" applyAlignment="0" applyProtection="0"/>
    <xf numFmtId="205" fontId="105" fillId="0" borderId="0"/>
    <xf numFmtId="216" fontId="105" fillId="0" borderId="1"/>
    <xf numFmtId="0" fontId="151" fillId="46" borderId="1">
      <alignment horizontal="left" vertical="center"/>
    </xf>
    <xf numFmtId="5" fontId="152" fillId="0" borderId="5">
      <alignment horizontal="left" vertical="top"/>
    </xf>
    <xf numFmtId="5" fontId="77" fillId="0" borderId="30">
      <alignment horizontal="left" vertical="top"/>
    </xf>
    <xf numFmtId="5" fontId="77" fillId="0" borderId="30">
      <alignment horizontal="left" vertical="top"/>
    </xf>
    <xf numFmtId="0" fontId="153" fillId="0" borderId="30">
      <alignment horizontal="left" vertical="center"/>
    </xf>
    <xf numFmtId="217" fontId="4" fillId="0" borderId="0" applyFont="0" applyFill="0" applyBorder="0" applyAlignment="0" applyProtection="0"/>
    <xf numFmtId="218" fontId="4" fillId="0" borderId="0" applyFont="0" applyFill="0" applyBorder="0" applyAlignment="0" applyProtection="0"/>
    <xf numFmtId="172" fontId="154" fillId="0" borderId="0" applyNumberFormat="0" applyFill="0" applyBorder="0" applyAlignment="0" applyProtection="0"/>
    <xf numFmtId="0" fontId="155" fillId="0" borderId="0">
      <alignment vertical="center"/>
    </xf>
    <xf numFmtId="42" fontId="156" fillId="0" borderId="0" applyFont="0" applyFill="0" applyBorder="0" applyAlignment="0" applyProtection="0"/>
    <xf numFmtId="44" fontId="156" fillId="0" borderId="0" applyFont="0" applyFill="0" applyBorder="0" applyAlignment="0" applyProtection="0"/>
    <xf numFmtId="0" fontId="156" fillId="0" borderId="0"/>
    <xf numFmtId="0" fontId="157" fillId="0" borderId="0" applyFont="0" applyFill="0" applyBorder="0" applyAlignment="0" applyProtection="0"/>
    <xf numFmtId="0" fontId="157" fillId="0" borderId="0" applyFont="0" applyFill="0" applyBorder="0" applyAlignment="0" applyProtection="0"/>
    <xf numFmtId="0" fontId="84" fillId="0" borderId="0">
      <alignment vertical="center"/>
    </xf>
    <xf numFmtId="40" fontId="158" fillId="0" borderId="0" applyFont="0" applyFill="0" applyBorder="0" applyAlignment="0" applyProtection="0"/>
    <xf numFmtId="38" fontId="158" fillId="0" borderId="0" applyFont="0" applyFill="0" applyBorder="0" applyAlignment="0" applyProtection="0"/>
    <xf numFmtId="0" fontId="158" fillId="0" borderId="0" applyFont="0" applyFill="0" applyBorder="0" applyAlignment="0" applyProtection="0"/>
    <xf numFmtId="0" fontId="158" fillId="0" borderId="0" applyFont="0" applyFill="0" applyBorder="0" applyAlignment="0" applyProtection="0"/>
    <xf numFmtId="9" fontId="159" fillId="0" borderId="0" applyBorder="0" applyAlignment="0" applyProtection="0"/>
    <xf numFmtId="0" fontId="160" fillId="0" borderId="0"/>
    <xf numFmtId="219" fontId="161" fillId="0" borderId="0" applyFont="0" applyFill="0" applyBorder="0" applyAlignment="0" applyProtection="0"/>
    <xf numFmtId="220" fontId="4" fillId="0" borderId="0" applyFon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0" fontId="163" fillId="0" borderId="0"/>
    <xf numFmtId="0" fontId="125" fillId="0" borderId="0"/>
    <xf numFmtId="185" fontId="164" fillId="0" borderId="0" applyFont="0" applyFill="0" applyBorder="0" applyAlignment="0" applyProtection="0"/>
    <xf numFmtId="164" fontId="69" fillId="0" borderId="0" applyFont="0" applyFill="0" applyBorder="0" applyAlignment="0" applyProtection="0"/>
    <xf numFmtId="165" fontId="69" fillId="0" borderId="0" applyFont="0" applyFill="0" applyBorder="0" applyAlignment="0" applyProtection="0"/>
    <xf numFmtId="0" fontId="164" fillId="0" borderId="0"/>
    <xf numFmtId="184" fontId="4" fillId="0" borderId="0" applyFont="0" applyFill="0" applyBorder="0" applyAlignment="0" applyProtection="0"/>
    <xf numFmtId="183" fontId="4" fillId="0" borderId="0" applyFont="0" applyFill="0" applyBorder="0" applyAlignment="0" applyProtection="0"/>
    <xf numFmtId="0" fontId="165" fillId="0" borderId="0"/>
    <xf numFmtId="171" fontId="69" fillId="0" borderId="0" applyFont="0" applyFill="0" applyBorder="0" applyAlignment="0" applyProtection="0"/>
    <xf numFmtId="203" fontId="71" fillId="0" borderId="0" applyFont="0" applyFill="0" applyBorder="0" applyAlignment="0" applyProtection="0"/>
    <xf numFmtId="202" fontId="69"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0" fontId="167" fillId="0" borderId="0" applyNumberFormat="0" applyFill="0" applyBorder="0" applyAlignment="0" applyProtection="0"/>
    <xf numFmtId="0" fontId="168" fillId="0" borderId="33" applyNumberFormat="0" applyFill="0" applyAlignment="0" applyProtection="0"/>
    <xf numFmtId="0" fontId="169" fillId="0" borderId="34" applyNumberFormat="0" applyFill="0" applyAlignment="0" applyProtection="0"/>
    <xf numFmtId="0" fontId="170" fillId="0" borderId="35" applyNumberFormat="0" applyFill="0" applyAlignment="0" applyProtection="0"/>
    <xf numFmtId="0" fontId="170" fillId="0" borderId="0" applyNumberFormat="0" applyFill="0" applyBorder="0" applyAlignment="0" applyProtection="0"/>
    <xf numFmtId="0" fontId="171" fillId="47" borderId="0" applyNumberFormat="0" applyBorder="0" applyAlignment="0" applyProtection="0"/>
    <xf numFmtId="0" fontId="172" fillId="48" borderId="0" applyNumberFormat="0" applyBorder="0" applyAlignment="0" applyProtection="0"/>
    <xf numFmtId="0" fontId="173" fillId="49" borderId="0" applyNumberFormat="0" applyBorder="0" applyAlignment="0" applyProtection="0"/>
    <xf numFmtId="0" fontId="174" fillId="50" borderId="36" applyNumberFormat="0" applyAlignment="0" applyProtection="0"/>
    <xf numFmtId="0" fontId="175" fillId="51" borderId="37" applyNumberFormat="0" applyAlignment="0" applyProtection="0"/>
    <xf numFmtId="0" fontId="176" fillId="51" borderId="36" applyNumberFormat="0" applyAlignment="0" applyProtection="0"/>
    <xf numFmtId="0" fontId="177" fillId="0" borderId="38" applyNumberFormat="0" applyFill="0" applyAlignment="0" applyProtection="0"/>
    <xf numFmtId="0" fontId="178" fillId="52" borderId="39" applyNumberFormat="0" applyAlignment="0" applyProtection="0"/>
    <xf numFmtId="0" fontId="60" fillId="0" borderId="0" applyNumberFormat="0" applyFill="0" applyBorder="0" applyAlignment="0" applyProtection="0"/>
    <xf numFmtId="0" fontId="179" fillId="0" borderId="0" applyNumberFormat="0" applyFill="0" applyBorder="0" applyAlignment="0" applyProtection="0"/>
    <xf numFmtId="0" fontId="31" fillId="0" borderId="40" applyNumberFormat="0" applyFill="0" applyAlignment="0" applyProtection="0"/>
    <xf numFmtId="0" fontId="180" fillId="5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80" fillId="54" borderId="0" applyNumberFormat="0" applyBorder="0" applyAlignment="0" applyProtection="0"/>
    <xf numFmtId="0" fontId="180" fillId="5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80" fillId="56" borderId="0" applyNumberFormat="0" applyBorder="0" applyAlignment="0" applyProtection="0"/>
    <xf numFmtId="0" fontId="180" fillId="57"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0" fillId="58" borderId="0" applyNumberFormat="0" applyBorder="0" applyAlignment="0" applyProtection="0"/>
    <xf numFmtId="0" fontId="180" fillId="59"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80" fillId="60" borderId="0" applyNumberFormat="0" applyBorder="0" applyAlignment="0" applyProtection="0"/>
    <xf numFmtId="0" fontId="180" fillId="61"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0" fillId="62" borderId="0" applyNumberFormat="0" applyBorder="0" applyAlignment="0" applyProtection="0"/>
    <xf numFmtId="0" fontId="180" fillId="63"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0" fillId="6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2" fillId="0" borderId="0">
      <alignment vertical="top"/>
    </xf>
    <xf numFmtId="0" fontId="1" fillId="7" borderId="7" applyNumberFormat="0" applyFont="0" applyAlignment="0" applyProtection="0"/>
  </cellStyleXfs>
  <cellXfs count="649">
    <xf numFmtId="0" fontId="0" fillId="0" borderId="0" xfId="0"/>
    <xf numFmtId="0" fontId="30" fillId="0" borderId="0" xfId="30"/>
    <xf numFmtId="0" fontId="0" fillId="0" borderId="0" xfId="0" applyAlignment="1">
      <alignment horizontal="left"/>
    </xf>
    <xf numFmtId="0" fontId="10" fillId="2" borderId="0" xfId="0" applyFont="1" applyFill="1"/>
    <xf numFmtId="0" fontId="0" fillId="2" borderId="0" xfId="0" applyFill="1"/>
    <xf numFmtId="0" fontId="0" fillId="4" borderId="0" xfId="0" applyFill="1"/>
    <xf numFmtId="0" fontId="10" fillId="4" borderId="0" xfId="0" applyFont="1" applyFill="1"/>
    <xf numFmtId="0" fontId="32" fillId="2" borderId="0" xfId="0" applyFont="1" applyFill="1"/>
    <xf numFmtId="166" fontId="32" fillId="2" borderId="0" xfId="1" applyNumberFormat="1" applyFont="1" applyFill="1" applyProtection="1">
      <protection locked="0"/>
    </xf>
    <xf numFmtId="0" fontId="33" fillId="2" borderId="0" xfId="0" applyFont="1" applyFill="1"/>
    <xf numFmtId="166" fontId="33" fillId="2" borderId="0" xfId="1" applyNumberFormat="1" applyFont="1" applyFill="1" applyProtection="1">
      <protection locked="0"/>
    </xf>
    <xf numFmtId="0" fontId="34" fillId="2" borderId="0" xfId="0" applyFont="1" applyFill="1"/>
    <xf numFmtId="166" fontId="34" fillId="2" borderId="0" xfId="1" applyNumberFormat="1" applyFont="1" applyFill="1" applyProtection="1">
      <protection locked="0"/>
    </xf>
    <xf numFmtId="0" fontId="32" fillId="2" borderId="2" xfId="0" applyFont="1" applyFill="1" applyBorder="1"/>
    <xf numFmtId="166" fontId="32" fillId="2" borderId="2" xfId="1" applyNumberFormat="1" applyFont="1" applyFill="1" applyBorder="1" applyProtection="1">
      <protection locked="0"/>
    </xf>
    <xf numFmtId="10" fontId="10" fillId="2" borderId="1" xfId="30" applyNumberFormat="1" applyFont="1" applyFill="1" applyBorder="1" applyAlignment="1" applyProtection="1">
      <alignment horizontal="left" vertical="center" wrapText="1"/>
    </xf>
    <xf numFmtId="0" fontId="30" fillId="4" borderId="0" xfId="30" applyFill="1"/>
    <xf numFmtId="0" fontId="0" fillId="2" borderId="2" xfId="0" applyFill="1" applyBorder="1"/>
    <xf numFmtId="0" fontId="30" fillId="2" borderId="0" xfId="30" applyFill="1"/>
    <xf numFmtId="0" fontId="33" fillId="2" borderId="0" xfId="0" applyFont="1" applyFill="1" applyBorder="1"/>
    <xf numFmtId="166" fontId="32" fillId="2" borderId="0" xfId="1" applyNumberFormat="1" applyFont="1" applyFill="1" applyBorder="1" applyProtection="1">
      <protection locked="0"/>
    </xf>
    <xf numFmtId="166" fontId="33" fillId="2" borderId="0" xfId="1" applyNumberFormat="1" applyFont="1" applyFill="1" applyBorder="1" applyProtection="1">
      <protection locked="0"/>
    </xf>
    <xf numFmtId="0" fontId="30" fillId="2" borderId="0" xfId="30" applyFill="1" applyAlignment="1">
      <alignment horizontal="center"/>
    </xf>
    <xf numFmtId="0" fontId="32" fillId="4" borderId="0" xfId="30" applyFont="1" applyFill="1"/>
    <xf numFmtId="0" fontId="0" fillId="2" borderId="0" xfId="0" applyFill="1" applyAlignment="1">
      <alignment horizontal="left"/>
    </xf>
    <xf numFmtId="0" fontId="10" fillId="2" borderId="0" xfId="0" applyFont="1" applyFill="1" applyAlignment="1">
      <alignment horizontal="left"/>
    </xf>
    <xf numFmtId="0" fontId="32" fillId="2" borderId="0" xfId="30" applyFont="1" applyFill="1"/>
    <xf numFmtId="49" fontId="10" fillId="2" borderId="1" xfId="30" applyNumberFormat="1" applyFont="1" applyFill="1" applyBorder="1" applyAlignment="1" applyProtection="1">
      <alignment horizontal="center" vertical="center" wrapText="1"/>
    </xf>
    <xf numFmtId="49" fontId="10" fillId="2" borderId="1" xfId="30" applyNumberFormat="1" applyFont="1" applyFill="1" applyBorder="1" applyAlignment="1" applyProtection="1">
      <alignment horizontal="left" vertical="center" wrapText="1"/>
    </xf>
    <xf numFmtId="0" fontId="32" fillId="2" borderId="1" xfId="30" applyFont="1" applyFill="1" applyBorder="1"/>
    <xf numFmtId="0" fontId="32" fillId="2" borderId="1" xfId="30" applyFont="1" applyFill="1" applyBorder="1" applyAlignment="1">
      <alignment vertical="center" wrapText="1"/>
    </xf>
    <xf numFmtId="41" fontId="32" fillId="2" borderId="1" xfId="30" applyNumberFormat="1" applyFont="1" applyFill="1" applyBorder="1" applyAlignment="1">
      <alignment vertical="center" wrapText="1"/>
    </xf>
    <xf numFmtId="14" fontId="8" fillId="2" borderId="1" xfId="30" applyNumberFormat="1" applyFont="1" applyFill="1" applyBorder="1" applyAlignment="1" applyProtection="1">
      <alignment horizontal="left" vertical="center" wrapText="1"/>
    </xf>
    <xf numFmtId="10" fontId="8" fillId="2" borderId="1" xfId="30" applyNumberFormat="1" applyFont="1" applyFill="1" applyBorder="1" applyAlignment="1" applyProtection="1">
      <alignment horizontal="left" vertical="center" wrapText="1"/>
    </xf>
    <xf numFmtId="10" fontId="32" fillId="2" borderId="1" xfId="30" applyNumberFormat="1" applyFont="1" applyFill="1" applyBorder="1"/>
    <xf numFmtId="0" fontId="32" fillId="2" borderId="0" xfId="30" applyFont="1" applyFill="1" applyAlignment="1">
      <alignment horizontal="center"/>
    </xf>
    <xf numFmtId="0" fontId="30" fillId="2" borderId="2" xfId="30" applyFill="1" applyBorder="1"/>
    <xf numFmtId="0" fontId="30" fillId="4" borderId="0" xfId="30" applyFill="1" applyAlignment="1">
      <alignment horizontal="center"/>
    </xf>
    <xf numFmtId="0" fontId="32" fillId="2" borderId="0" xfId="30" applyFont="1" applyFill="1" applyAlignment="1"/>
    <xf numFmtId="0" fontId="30" fillId="2" borderId="0" xfId="30" applyFont="1" applyFill="1"/>
    <xf numFmtId="166" fontId="10" fillId="4" borderId="0" xfId="0" applyNumberFormat="1" applyFont="1" applyFill="1"/>
    <xf numFmtId="0" fontId="10" fillId="2" borderId="0" xfId="0" applyFont="1" applyFill="1" applyAlignment="1">
      <alignment vertical="center"/>
    </xf>
    <xf numFmtId="0" fontId="10" fillId="4" borderId="0" xfId="0" applyFont="1" applyFill="1" applyAlignment="1">
      <alignment vertical="center"/>
    </xf>
    <xf numFmtId="0" fontId="32" fillId="2" borderId="0" xfId="30" applyFont="1" applyFill="1" applyAlignment="1">
      <alignment vertical="center"/>
    </xf>
    <xf numFmtId="0" fontId="32" fillId="4" borderId="0" xfId="30" applyFont="1" applyFill="1" applyAlignment="1">
      <alignment vertical="center"/>
    </xf>
    <xf numFmtId="0" fontId="37" fillId="2" borderId="0" xfId="0" applyFont="1" applyFill="1" applyAlignment="1">
      <alignment horizontal="left" vertical="top" wrapText="1"/>
    </xf>
    <xf numFmtId="0" fontId="36" fillId="2" borderId="0" xfId="0" applyFont="1" applyFill="1" applyAlignment="1">
      <alignment horizontal="left" vertical="top"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13" fillId="2" borderId="1" xfId="8" applyFont="1" applyFill="1" applyBorder="1" applyAlignment="1" applyProtection="1">
      <alignment horizontal="center" vertical="center" wrapText="1"/>
    </xf>
    <xf numFmtId="0" fontId="13" fillId="0" borderId="1" xfId="8" applyFont="1" applyFill="1" applyBorder="1" applyAlignment="1" applyProtection="1">
      <alignment horizontal="center" vertical="center" wrapText="1"/>
    </xf>
    <xf numFmtId="0" fontId="13" fillId="2" borderId="1" xfId="30" applyFont="1" applyFill="1" applyBorder="1" applyAlignment="1" applyProtection="1">
      <alignment horizontal="center" vertical="center" wrapText="1"/>
    </xf>
    <xf numFmtId="0" fontId="13" fillId="0" borderId="1" xfId="8" applyFont="1" applyFill="1" applyBorder="1" applyAlignment="1" applyProtection="1">
      <alignment wrapText="1"/>
    </xf>
    <xf numFmtId="0" fontId="12" fillId="2" borderId="1" xfId="8" applyFont="1" applyFill="1" applyBorder="1" applyAlignment="1" applyProtection="1">
      <alignment horizontal="center" vertical="center" wrapText="1"/>
    </xf>
    <xf numFmtId="0" fontId="12" fillId="2" borderId="1" xfId="8" applyFont="1" applyFill="1" applyBorder="1" applyAlignment="1" applyProtection="1">
      <alignment wrapText="1"/>
    </xf>
    <xf numFmtId="0" fontId="12" fillId="2" borderId="1" xfId="8" applyFont="1" applyFill="1" applyBorder="1" applyAlignment="1" applyProtection="1">
      <alignment horizontal="left" wrapText="1"/>
    </xf>
    <xf numFmtId="0" fontId="13" fillId="2" borderId="1" xfId="30" applyFont="1" applyFill="1" applyBorder="1" applyAlignment="1" applyProtection="1">
      <alignment horizontal="right" vertical="center" wrapText="1"/>
    </xf>
    <xf numFmtId="0" fontId="35" fillId="5" borderId="1" xfId="0" applyFont="1" applyFill="1" applyBorder="1" applyAlignment="1" applyProtection="1">
      <alignment horizontal="center" vertical="center" wrapText="1"/>
    </xf>
    <xf numFmtId="166" fontId="13" fillId="2" borderId="1" xfId="5" applyNumberFormat="1" applyFont="1" applyFill="1" applyBorder="1" applyAlignment="1" applyProtection="1">
      <alignment horizontal="left" vertical="center" wrapText="1"/>
      <protection locked="0"/>
    </xf>
    <xf numFmtId="166" fontId="13" fillId="0" borderId="1" xfId="5" applyNumberFormat="1" applyFont="1" applyFill="1" applyBorder="1" applyAlignment="1" applyProtection="1">
      <alignment horizontal="left" vertical="center" wrapText="1"/>
      <protection locked="0"/>
    </xf>
    <xf numFmtId="0" fontId="10" fillId="0" borderId="1" xfId="8" applyFont="1" applyFill="1" applyBorder="1" applyAlignment="1" applyProtection="1">
      <alignment horizontal="center" vertical="center" wrapText="1"/>
    </xf>
    <xf numFmtId="0" fontId="10" fillId="2" borderId="0" xfId="0" applyFont="1" applyFill="1" applyAlignment="1">
      <alignment horizontal="left" vertical="center" wrapText="1"/>
    </xf>
    <xf numFmtId="0" fontId="9" fillId="2" borderId="0" xfId="0" applyFont="1" applyFill="1" applyAlignment="1">
      <alignment vertical="center" wrapText="1"/>
    </xf>
    <xf numFmtId="0" fontId="10" fillId="2" borderId="0" xfId="0" applyFont="1" applyFill="1" applyAlignment="1">
      <alignment vertical="center" wrapText="1"/>
    </xf>
    <xf numFmtId="0" fontId="32" fillId="2" borderId="0" xfId="0" applyFont="1" applyFill="1" applyAlignment="1">
      <alignment vertical="center" wrapText="1"/>
    </xf>
    <xf numFmtId="49" fontId="8" fillId="0" borderId="1" xfId="0" applyNumberFormat="1" applyFont="1" applyFill="1" applyBorder="1" applyAlignment="1" applyProtection="1">
      <alignment horizontal="center" vertical="center" wrapText="1"/>
    </xf>
    <xf numFmtId="0" fontId="8" fillId="0" borderId="1" xfId="8" applyFont="1" applyFill="1" applyBorder="1" applyAlignment="1" applyProtection="1">
      <alignment horizontal="left" vertical="center" wrapText="1"/>
    </xf>
    <xf numFmtId="41" fontId="8" fillId="0" borderId="1" xfId="8" applyNumberFormat="1" applyFont="1" applyFill="1" applyBorder="1" applyAlignment="1" applyProtection="1">
      <alignment horizontal="right" vertical="center" wrapText="1"/>
    </xf>
    <xf numFmtId="0" fontId="10" fillId="0" borderId="1" xfId="8" applyFont="1" applyFill="1" applyBorder="1" applyAlignment="1" applyProtection="1">
      <alignment horizontal="left" vertical="center" wrapText="1"/>
    </xf>
    <xf numFmtId="41" fontId="10" fillId="0" borderId="1" xfId="1" applyNumberFormat="1" applyFont="1" applyFill="1" applyBorder="1" applyAlignment="1" applyProtection="1">
      <alignment horizontal="right" vertical="center"/>
    </xf>
    <xf numFmtId="0" fontId="10" fillId="0" borderId="1" xfId="8" quotePrefix="1" applyFont="1" applyFill="1" applyBorder="1" applyAlignment="1" applyProtection="1">
      <alignment horizontal="center" vertical="center" wrapText="1"/>
    </xf>
    <xf numFmtId="49" fontId="8" fillId="6" borderId="1" xfId="0" applyNumberFormat="1" applyFont="1" applyFill="1" applyBorder="1" applyAlignment="1" applyProtection="1">
      <alignment horizontal="center" vertical="center" wrapText="1"/>
    </xf>
    <xf numFmtId="41" fontId="10" fillId="0" borderId="1" xfId="8" applyNumberFormat="1" applyFont="1" applyFill="1" applyBorder="1" applyAlignment="1" applyProtection="1">
      <alignment horizontal="right" vertical="center" wrapText="1"/>
    </xf>
    <xf numFmtId="49" fontId="10" fillId="0" borderId="1" xfId="19" applyNumberFormat="1" applyFont="1" applyFill="1" applyBorder="1" applyAlignment="1" applyProtection="1">
      <alignment horizontal="left" vertical="center" wrapText="1"/>
    </xf>
    <xf numFmtId="0" fontId="8" fillId="0" borderId="1" xfId="8" applyFont="1" applyFill="1" applyBorder="1" applyAlignment="1" applyProtection="1">
      <alignment horizontal="center" vertical="center" wrapText="1"/>
    </xf>
    <xf numFmtId="0" fontId="8" fillId="0" borderId="1" xfId="8" quotePrefix="1" applyFont="1" applyFill="1" applyBorder="1" applyAlignment="1" applyProtection="1">
      <alignment horizontal="center" vertical="center" wrapText="1"/>
    </xf>
    <xf numFmtId="0" fontId="10" fillId="0" borderId="1" xfId="0" applyFont="1" applyFill="1" applyBorder="1" applyAlignment="1">
      <alignment horizontal="center"/>
    </xf>
    <xf numFmtId="49" fontId="8" fillId="0" borderId="1" xfId="19" applyNumberFormat="1" applyFont="1" applyFill="1" applyBorder="1" applyAlignment="1" applyProtection="1">
      <alignment horizontal="left" vertical="center" wrapText="1"/>
    </xf>
    <xf numFmtId="166" fontId="10" fillId="0" borderId="1" xfId="1" applyNumberFormat="1" applyFont="1" applyFill="1" applyBorder="1" applyAlignment="1" applyProtection="1">
      <alignment horizontal="left" vertical="center" wrapText="1"/>
    </xf>
    <xf numFmtId="164" fontId="10" fillId="0" borderId="1" xfId="0" applyNumberFormat="1" applyFont="1" applyFill="1" applyBorder="1" applyAlignment="1" applyProtection="1">
      <alignment horizontal="left" vertical="center" wrapText="1"/>
    </xf>
    <xf numFmtId="10" fontId="10" fillId="0" borderId="1" xfId="44" applyNumberFormat="1" applyFont="1" applyFill="1" applyBorder="1" applyAlignment="1" applyProtection="1">
      <alignment horizontal="right" vertical="center" wrapText="1"/>
    </xf>
    <xf numFmtId="49" fontId="10" fillId="0" borderId="1" xfId="19" applyNumberFormat="1" applyFont="1" applyFill="1" applyBorder="1" applyAlignment="1" applyProtection="1">
      <alignment horizontal="left" vertical="center" wrapText="1" indent="1"/>
    </xf>
    <xf numFmtId="166" fontId="39" fillId="0" borderId="1" xfId="1" applyNumberFormat="1" applyFont="1" applyFill="1" applyBorder="1" applyProtection="1"/>
    <xf numFmtId="0" fontId="8" fillId="0" borderId="1" xfId="0" applyFont="1" applyFill="1" applyBorder="1" applyAlignment="1">
      <alignment horizontal="center"/>
    </xf>
    <xf numFmtId="164" fontId="8" fillId="0" borderId="1" xfId="0" applyNumberFormat="1" applyFont="1" applyFill="1" applyBorder="1" applyAlignment="1" applyProtection="1">
      <alignment horizontal="left" vertical="center" wrapText="1"/>
    </xf>
    <xf numFmtId="164" fontId="21" fillId="0" borderId="1" xfId="0" applyNumberFormat="1" applyFont="1" applyFill="1" applyBorder="1" applyAlignment="1" applyProtection="1">
      <alignment horizontal="left" vertical="center" wrapText="1"/>
    </xf>
    <xf numFmtId="49" fontId="8" fillId="0" borderId="1" xfId="19" applyNumberFormat="1" applyFont="1" applyFill="1" applyBorder="1" applyAlignment="1" applyProtection="1">
      <alignment horizontal="left" vertical="center" wrapText="1" indent="1"/>
    </xf>
    <xf numFmtId="167" fontId="10"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xf>
    <xf numFmtId="0" fontId="40" fillId="0" borderId="0" xfId="30" applyFont="1" applyFill="1" applyAlignment="1">
      <alignment vertical="center"/>
    </xf>
    <xf numFmtId="166" fontId="40" fillId="0" borderId="0" xfId="30" applyNumberFormat="1" applyFont="1" applyFill="1" applyAlignment="1">
      <alignment vertical="center"/>
    </xf>
    <xf numFmtId="0" fontId="8" fillId="0" borderId="1" xfId="0" applyFont="1" applyFill="1" applyBorder="1" applyAlignment="1">
      <alignment horizontal="center" vertical="center"/>
    </xf>
    <xf numFmtId="0" fontId="42" fillId="0" borderId="0" xfId="0" applyFont="1" applyFill="1"/>
    <xf numFmtId="0" fontId="42" fillId="0" borderId="0" xfId="0" applyFont="1" applyFill="1" applyAlignment="1">
      <alignment horizontal="left" indent="1"/>
    </xf>
    <xf numFmtId="0" fontId="43" fillId="0" borderId="0" xfId="0" applyFont="1" applyFill="1"/>
    <xf numFmtId="0" fontId="8"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11" fontId="10" fillId="0" borderId="1" xfId="0" applyNumberFormat="1" applyFont="1" applyFill="1" applyBorder="1" applyAlignment="1" applyProtection="1">
      <alignment horizontal="left" vertical="center" wrapText="1"/>
    </xf>
    <xf numFmtId="0" fontId="33" fillId="6" borderId="1" xfId="30" applyFont="1" applyFill="1" applyBorder="1" applyAlignment="1">
      <alignment horizontal="center" vertical="center" wrapText="1"/>
    </xf>
    <xf numFmtId="49" fontId="35" fillId="6" borderId="1" xfId="0" applyNumberFormat="1" applyFont="1" applyFill="1" applyBorder="1" applyAlignment="1" applyProtection="1">
      <alignment horizontal="center" vertical="center" wrapText="1"/>
    </xf>
    <xf numFmtId="0" fontId="12" fillId="3" borderId="1" xfId="8" applyFont="1" applyFill="1" applyBorder="1" applyAlignment="1" applyProtection="1">
      <alignment horizontal="center" vertical="center" wrapText="1"/>
    </xf>
    <xf numFmtId="0" fontId="12" fillId="3" borderId="1" xfId="8" applyFont="1" applyFill="1" applyBorder="1" applyAlignment="1" applyProtection="1">
      <alignment wrapText="1"/>
    </xf>
    <xf numFmtId="0" fontId="13" fillId="3" borderId="1" xfId="8" applyFont="1" applyFill="1" applyBorder="1" applyAlignment="1" applyProtection="1">
      <alignment horizontal="center" vertical="center" wrapText="1"/>
    </xf>
    <xf numFmtId="166" fontId="8" fillId="3" borderId="1" xfId="5" applyNumberFormat="1" applyFont="1" applyFill="1" applyBorder="1" applyAlignment="1" applyProtection="1">
      <alignment vertical="center"/>
      <protection locked="0"/>
    </xf>
    <xf numFmtId="0" fontId="12" fillId="3" borderId="1" xfId="8" applyFont="1" applyFill="1" applyBorder="1" applyAlignment="1" applyProtection="1">
      <alignment vertical="center" wrapText="1"/>
    </xf>
    <xf numFmtId="0" fontId="33" fillId="2" borderId="0" xfId="30" applyFont="1" applyFill="1" applyAlignment="1">
      <alignment vertical="center"/>
    </xf>
    <xf numFmtId="164" fontId="42" fillId="0" borderId="0" xfId="0" applyNumberFormat="1" applyFont="1" applyFill="1"/>
    <xf numFmtId="43" fontId="42" fillId="0" borderId="0" xfId="1" applyFont="1" applyFill="1">
      <protection locked="0"/>
    </xf>
    <xf numFmtId="166" fontId="10" fillId="2" borderId="0" xfId="0" applyNumberFormat="1" applyFont="1" applyFill="1" applyAlignment="1">
      <alignment vertical="center"/>
    </xf>
    <xf numFmtId="0" fontId="4" fillId="0" borderId="0" xfId="0" applyFont="1" applyFill="1"/>
    <xf numFmtId="41" fontId="8" fillId="0" borderId="3" xfId="8" applyNumberFormat="1" applyFont="1" applyFill="1" applyBorder="1" applyAlignment="1" applyProtection="1">
      <alignment horizontal="right" vertical="center" wrapText="1"/>
    </xf>
    <xf numFmtId="41" fontId="10" fillId="0" borderId="3" xfId="8" applyNumberFormat="1" applyFont="1" applyFill="1" applyBorder="1" applyAlignment="1" applyProtection="1">
      <alignment horizontal="right" vertical="center" wrapText="1"/>
    </xf>
    <xf numFmtId="41" fontId="10" fillId="0" borderId="3" xfId="1" applyNumberFormat="1" applyFont="1" applyFill="1" applyBorder="1" applyAlignment="1" applyProtection="1">
      <alignment horizontal="right" vertical="center"/>
    </xf>
    <xf numFmtId="0" fontId="6" fillId="0" borderId="0" xfId="0" applyFont="1" applyFill="1" applyAlignment="1">
      <alignment horizontal="center" vertical="center" wrapText="1"/>
    </xf>
    <xf numFmtId="168" fontId="42" fillId="0" borderId="0" xfId="1" applyNumberFormat="1" applyFont="1" applyFill="1" applyProtection="1"/>
    <xf numFmtId="43" fontId="42" fillId="0" borderId="0" xfId="0" applyNumberFormat="1" applyFont="1" applyFill="1"/>
    <xf numFmtId="0" fontId="7"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10" fillId="0" borderId="0" xfId="0" applyFont="1" applyFill="1"/>
    <xf numFmtId="0" fontId="10" fillId="0" borderId="0" xfId="0" applyFont="1" applyFill="1" applyAlignment="1">
      <alignment vertical="center"/>
    </xf>
    <xf numFmtId="0" fontId="8" fillId="0" borderId="0" xfId="0" applyFont="1" applyFill="1" applyBorder="1"/>
    <xf numFmtId="0" fontId="10" fillId="0" borderId="0" xfId="0" applyFont="1" applyFill="1" applyBorder="1"/>
    <xf numFmtId="166" fontId="10" fillId="0" borderId="0" xfId="1" applyNumberFormat="1" applyFont="1" applyFill="1" applyBorder="1" applyProtection="1">
      <protection locked="0"/>
    </xf>
    <xf numFmtId="166" fontId="8" fillId="0" borderId="0" xfId="1" applyNumberFormat="1" applyFont="1" applyFill="1" applyBorder="1" applyProtection="1">
      <protection locked="0"/>
    </xf>
    <xf numFmtId="166" fontId="10" fillId="0" borderId="0" xfId="4" applyNumberFormat="1" applyFont="1" applyFill="1" applyBorder="1"/>
    <xf numFmtId="0" fontId="10" fillId="0" borderId="2" xfId="0" applyFont="1" applyFill="1" applyBorder="1"/>
    <xf numFmtId="166" fontId="10" fillId="0" borderId="2" xfId="1" applyNumberFormat="1" applyFont="1" applyFill="1" applyBorder="1" applyProtection="1">
      <protection locked="0"/>
    </xf>
    <xf numFmtId="166" fontId="10" fillId="0" borderId="2" xfId="4" applyNumberFormat="1" applyFont="1" applyFill="1" applyBorder="1"/>
    <xf numFmtId="166" fontId="10" fillId="0" borderId="0" xfId="2" applyNumberFormat="1" applyFont="1" applyFill="1" applyAlignment="1">
      <alignment vertical="center"/>
    </xf>
    <xf numFmtId="166" fontId="8" fillId="0" borderId="1" xfId="1" applyNumberFormat="1" applyFont="1" applyFill="1" applyBorder="1" applyAlignment="1" applyProtection="1">
      <alignment horizontal="center" vertical="center" wrapText="1"/>
      <protection locked="0"/>
    </xf>
    <xf numFmtId="0" fontId="22" fillId="0" borderId="1" xfId="8" applyFont="1" applyFill="1" applyBorder="1" applyAlignment="1" applyProtection="1">
      <alignment horizontal="left" wrapText="1"/>
    </xf>
    <xf numFmtId="166" fontId="22" fillId="0" borderId="1" xfId="1" applyNumberFormat="1" applyFont="1" applyFill="1" applyBorder="1" applyAlignment="1" applyProtection="1">
      <alignment horizontal="left" wrapText="1"/>
      <protection locked="0"/>
    </xf>
    <xf numFmtId="0" fontId="22" fillId="0" borderId="1" xfId="8" applyFont="1" applyFill="1" applyBorder="1" applyAlignment="1" applyProtection="1">
      <alignment horizontal="center" wrapText="1"/>
    </xf>
    <xf numFmtId="166" fontId="22" fillId="0" borderId="1" xfId="1" applyNumberFormat="1" applyFont="1" applyFill="1" applyBorder="1" applyAlignment="1" applyProtection="1">
      <alignment horizontal="left"/>
      <protection locked="0"/>
    </xf>
    <xf numFmtId="166" fontId="10" fillId="0" borderId="0" xfId="0" applyNumberFormat="1" applyFont="1" applyFill="1"/>
    <xf numFmtId="0" fontId="23" fillId="0" borderId="1" xfId="8" applyFont="1" applyFill="1" applyBorder="1" applyAlignment="1" applyProtection="1">
      <alignment horizontal="left" wrapText="1"/>
    </xf>
    <xf numFmtId="0" fontId="23" fillId="0" borderId="1" xfId="8" applyFont="1" applyFill="1" applyBorder="1" applyAlignment="1" applyProtection="1">
      <alignment horizontal="center" wrapText="1"/>
    </xf>
    <xf numFmtId="0" fontId="23" fillId="0" borderId="1" xfId="8" applyFont="1" applyFill="1" applyBorder="1" applyAlignment="1" applyProtection="1">
      <alignment horizontal="center" vertical="center" wrapText="1"/>
    </xf>
    <xf numFmtId="41" fontId="10" fillId="0" borderId="0" xfId="0" applyNumberFormat="1" applyFont="1" applyFill="1"/>
    <xf numFmtId="0" fontId="22" fillId="0" borderId="1" xfId="8" applyFont="1" applyFill="1" applyBorder="1" applyAlignment="1" applyProtection="1">
      <alignment horizontal="center" vertical="center" wrapText="1"/>
    </xf>
    <xf numFmtId="166" fontId="23" fillId="0" borderId="1" xfId="1" applyNumberFormat="1" applyFont="1" applyFill="1" applyBorder="1" applyAlignment="1" applyProtection="1">
      <alignment horizontal="left"/>
      <protection locked="0"/>
    </xf>
    <xf numFmtId="0" fontId="32" fillId="0" borderId="0" xfId="0" applyFont="1" applyFill="1"/>
    <xf numFmtId="0" fontId="26" fillId="0" borderId="1" xfId="0" quotePrefix="1" applyFont="1" applyFill="1" applyBorder="1" applyAlignment="1">
      <alignment horizontal="center"/>
    </xf>
    <xf numFmtId="0" fontId="25" fillId="0" borderId="1" xfId="0" quotePrefix="1" applyFont="1" applyFill="1" applyBorder="1" applyAlignment="1">
      <alignment horizontal="center"/>
    </xf>
    <xf numFmtId="49" fontId="12" fillId="0" borderId="1" xfId="0" applyNumberFormat="1" applyFont="1" applyFill="1" applyBorder="1" applyAlignment="1" applyProtection="1">
      <alignment horizontal="center" vertical="center" wrapText="1"/>
    </xf>
    <xf numFmtId="49" fontId="10" fillId="0" borderId="0" xfId="0" applyNumberFormat="1" applyFont="1" applyFill="1"/>
    <xf numFmtId="0" fontId="10" fillId="0" borderId="0" xfId="0" applyFont="1" applyFill="1" applyAlignment="1">
      <alignment horizontal="left"/>
    </xf>
    <xf numFmtId="0" fontId="10" fillId="0" borderId="0" xfId="0" applyFont="1" applyFill="1" applyAlignment="1">
      <alignment horizontal="right"/>
    </xf>
    <xf numFmtId="0" fontId="33" fillId="0" borderId="0" xfId="0" applyFont="1" applyFill="1" applyBorder="1"/>
    <xf numFmtId="0" fontId="32" fillId="0" borderId="0" xfId="0" applyFont="1" applyFill="1" applyBorder="1"/>
    <xf numFmtId="166" fontId="32" fillId="0" borderId="0" xfId="1" applyNumberFormat="1" applyFont="1" applyFill="1" applyBorder="1" applyProtection="1">
      <protection locked="0"/>
    </xf>
    <xf numFmtId="166" fontId="33" fillId="0" borderId="0" xfId="1" applyNumberFormat="1" applyFont="1" applyFill="1" applyBorder="1" applyProtection="1">
      <protection locked="0"/>
    </xf>
    <xf numFmtId="0" fontId="34" fillId="0" borderId="0" xfId="0" applyFont="1" applyFill="1" applyBorder="1"/>
    <xf numFmtId="166" fontId="34" fillId="0" borderId="0" xfId="1" applyNumberFormat="1" applyFont="1" applyFill="1" applyBorder="1" applyProtection="1">
      <protection locked="0"/>
    </xf>
    <xf numFmtId="0" fontId="32" fillId="0" borderId="2" xfId="0" applyFont="1" applyFill="1" applyBorder="1"/>
    <xf numFmtId="166" fontId="32" fillId="0" borderId="2" xfId="1" applyNumberFormat="1" applyFont="1" applyFill="1" applyBorder="1" applyProtection="1">
      <protection locked="0"/>
    </xf>
    <xf numFmtId="0" fontId="8" fillId="0" borderId="0" xfId="0" applyFont="1" applyFill="1" applyAlignment="1"/>
    <xf numFmtId="0" fontId="10" fillId="0" borderId="0" xfId="0" applyFont="1" applyFill="1" applyAlignment="1">
      <alignment vertical="top"/>
    </xf>
    <xf numFmtId="0" fontId="38" fillId="0" borderId="0" xfId="0" applyFont="1" applyFill="1" applyAlignment="1">
      <alignment horizontal="right" vertical="center" wrapText="1"/>
    </xf>
    <xf numFmtId="0" fontId="30" fillId="0" borderId="0" xfId="30" applyFill="1"/>
    <xf numFmtId="0" fontId="5" fillId="0" borderId="0" xfId="0" applyFont="1" applyFill="1" applyAlignment="1">
      <alignment horizontal="right" vertical="center" wrapText="1"/>
    </xf>
    <xf numFmtId="10" fontId="10" fillId="0" borderId="0" xfId="44" applyNumberFormat="1" applyFont="1" applyFill="1" applyProtection="1"/>
    <xf numFmtId="0" fontId="37" fillId="0" borderId="0" xfId="0" applyFont="1" applyFill="1" applyAlignment="1">
      <alignment vertical="top" wrapText="1"/>
    </xf>
    <xf numFmtId="0" fontId="36" fillId="0" borderId="0" xfId="0" applyFont="1" applyFill="1" applyAlignment="1">
      <alignment vertical="top" wrapText="1"/>
    </xf>
    <xf numFmtId="0" fontId="33" fillId="0" borderId="0" xfId="30" applyFont="1" applyFill="1" applyAlignment="1">
      <alignment vertical="center"/>
    </xf>
    <xf numFmtId="166" fontId="0" fillId="0" borderId="0" xfId="4" applyNumberFormat="1" applyFont="1" applyFill="1"/>
    <xf numFmtId="10" fontId="30" fillId="0" borderId="0" xfId="30" applyNumberFormat="1" applyFill="1"/>
    <xf numFmtId="0" fontId="35" fillId="0" borderId="1" xfId="19" applyFont="1" applyFill="1" applyBorder="1" applyAlignment="1" applyProtection="1">
      <alignment horizontal="center" vertical="center" wrapText="1"/>
    </xf>
    <xf numFmtId="166" fontId="35" fillId="0" borderId="1" xfId="1" applyNumberFormat="1" applyFont="1" applyFill="1" applyBorder="1" applyAlignment="1" applyProtection="1">
      <alignment horizontal="center" vertical="center" wrapText="1"/>
    </xf>
    <xf numFmtId="10" fontId="35" fillId="0" borderId="1" xfId="44" applyNumberFormat="1" applyFont="1" applyFill="1" applyBorder="1" applyAlignment="1" applyProtection="1">
      <alignment horizontal="center" vertical="center" wrapText="1"/>
    </xf>
    <xf numFmtId="10" fontId="35" fillId="0" borderId="0" xfId="44" applyNumberFormat="1" applyFont="1" applyFill="1" applyBorder="1" applyAlignment="1" applyProtection="1">
      <alignment horizontal="center" vertical="center" wrapText="1"/>
    </xf>
    <xf numFmtId="0" fontId="31" fillId="0" borderId="0" xfId="30" applyFont="1" applyFill="1"/>
    <xf numFmtId="0" fontId="32" fillId="0" borderId="0" xfId="30" applyFont="1" applyFill="1" applyBorder="1" applyAlignment="1">
      <alignment horizontal="center" vertical="center"/>
    </xf>
    <xf numFmtId="49" fontId="10" fillId="0" borderId="0" xfId="19" applyNumberFormat="1" applyFont="1" applyFill="1" applyBorder="1" applyAlignment="1" applyProtection="1">
      <alignment horizontal="left" wrapText="1"/>
    </xf>
    <xf numFmtId="49" fontId="10" fillId="0" borderId="0" xfId="19" applyNumberFormat="1" applyFont="1" applyFill="1" applyBorder="1" applyAlignment="1" applyProtection="1">
      <alignment horizontal="center" vertical="center" wrapText="1"/>
    </xf>
    <xf numFmtId="41" fontId="10" fillId="0" borderId="0" xfId="30" applyNumberFormat="1" applyFont="1" applyFill="1" applyBorder="1" applyAlignment="1" applyProtection="1">
      <alignment horizontal="right" wrapText="1"/>
    </xf>
    <xf numFmtId="10" fontId="10" fillId="0" borderId="0" xfId="44" applyNumberFormat="1" applyFont="1" applyFill="1" applyBorder="1" applyAlignment="1">
      <alignment horizontal="right" wrapText="1"/>
      <protection locked="0"/>
    </xf>
    <xf numFmtId="41" fontId="30" fillId="0" borderId="0" xfId="30" applyNumberFormat="1" applyFill="1"/>
    <xf numFmtId="0" fontId="32" fillId="0" borderId="0" xfId="0" applyFont="1" applyFill="1" applyAlignment="1"/>
    <xf numFmtId="166" fontId="32" fillId="0" borderId="0" xfId="1" applyNumberFormat="1" applyFont="1" applyFill="1" applyAlignment="1" applyProtection="1">
      <alignment horizontal="right"/>
    </xf>
    <xf numFmtId="10" fontId="32" fillId="0" borderId="0" xfId="44" applyNumberFormat="1" applyFont="1" applyFill="1" applyAlignment="1" applyProtection="1">
      <alignment horizontal="right"/>
    </xf>
    <xf numFmtId="0" fontId="33" fillId="0" borderId="0" xfId="0" applyFont="1" applyFill="1"/>
    <xf numFmtId="166" fontId="32" fillId="0" borderId="0" xfId="1" applyNumberFormat="1" applyFont="1" applyFill="1" applyProtection="1">
      <protection locked="0"/>
    </xf>
    <xf numFmtId="166" fontId="33" fillId="0" borderId="0" xfId="1" applyNumberFormat="1" applyFont="1" applyFill="1" applyProtection="1">
      <protection locked="0"/>
    </xf>
    <xf numFmtId="0" fontId="34" fillId="0" borderId="0" xfId="0" applyFont="1" applyFill="1"/>
    <xf numFmtId="166" fontId="34" fillId="0" borderId="0" xfId="1" applyNumberFormat="1" applyFont="1" applyFill="1" applyProtection="1">
      <protection locked="0"/>
    </xf>
    <xf numFmtId="10" fontId="32" fillId="0" borderId="0" xfId="44" applyNumberFormat="1" applyFont="1" applyFill="1" applyBorder="1" applyAlignment="1" applyProtection="1">
      <alignment horizontal="right"/>
    </xf>
    <xf numFmtId="166" fontId="32" fillId="0" borderId="2" xfId="1" applyNumberFormat="1" applyFont="1" applyFill="1" applyBorder="1" applyAlignment="1" applyProtection="1">
      <alignment horizontal="right"/>
    </xf>
    <xf numFmtId="10" fontId="32" fillId="0" borderId="2" xfId="44" applyNumberFormat="1" applyFont="1" applyFill="1" applyBorder="1" applyAlignment="1" applyProtection="1">
      <alignment horizontal="right"/>
    </xf>
    <xf numFmtId="166" fontId="17" fillId="0" borderId="0" xfId="4" applyNumberFormat="1" applyFont="1" applyFill="1"/>
    <xf numFmtId="0" fontId="41" fillId="0" borderId="0" xfId="30" applyFont="1" applyFill="1" applyAlignment="1">
      <alignment vertical="center"/>
    </xf>
    <xf numFmtId="166" fontId="41" fillId="0" borderId="0" xfId="30" applyNumberFormat="1" applyFont="1" applyFill="1" applyAlignment="1">
      <alignment vertical="center"/>
    </xf>
    <xf numFmtId="166" fontId="32" fillId="0" borderId="0" xfId="1" applyNumberFormat="1" applyFont="1" applyFill="1" applyBorder="1" applyProtection="1"/>
    <xf numFmtId="0" fontId="37" fillId="0" borderId="0" xfId="0" applyFont="1" applyFill="1" applyAlignment="1">
      <alignment vertical="center" wrapText="1"/>
    </xf>
    <xf numFmtId="0" fontId="10" fillId="0" borderId="0" xfId="0" applyFont="1" applyFill="1" applyBorder="1" applyAlignment="1">
      <alignment horizontal="left"/>
    </xf>
    <xf numFmtId="0" fontId="36" fillId="0" borderId="0" xfId="0" applyFont="1" applyFill="1" applyAlignment="1">
      <alignment vertical="center" wrapText="1"/>
    </xf>
    <xf numFmtId="0" fontId="32" fillId="0" borderId="0" xfId="0" applyFont="1" applyFill="1" applyBorder="1" applyAlignment="1">
      <alignment vertical="center" wrapText="1"/>
    </xf>
    <xf numFmtId="0" fontId="32" fillId="0" borderId="0" xfId="0" applyFont="1" applyFill="1" applyBorder="1" applyAlignment="1">
      <alignment horizontal="left" vertical="center" wrapText="1"/>
    </xf>
    <xf numFmtId="0" fontId="33" fillId="0" borderId="0" xfId="30" applyFont="1" applyFill="1" applyBorder="1" applyAlignment="1">
      <alignment horizontal="left" vertical="center"/>
    </xf>
    <xf numFmtId="0" fontId="30" fillId="0" borderId="0" xfId="30" applyFill="1" applyBorder="1" applyAlignment="1">
      <alignment vertical="center"/>
    </xf>
    <xf numFmtId="0" fontId="30" fillId="0" borderId="0" xfId="30" applyFill="1" applyAlignment="1">
      <alignment vertical="center"/>
    </xf>
    <xf numFmtId="10" fontId="12" fillId="0" borderId="1" xfId="44" applyNumberFormat="1" applyFont="1" applyFill="1" applyBorder="1" applyAlignment="1" applyProtection="1">
      <alignment horizontal="center" vertical="center" wrapText="1"/>
    </xf>
    <xf numFmtId="10" fontId="12" fillId="0" borderId="0" xfId="44" applyNumberFormat="1" applyFont="1" applyFill="1" applyBorder="1" applyAlignment="1" applyProtection="1">
      <alignment horizontal="center" vertical="center" wrapText="1"/>
    </xf>
    <xf numFmtId="0" fontId="32" fillId="0" borderId="0" xfId="30" applyFont="1" applyFill="1"/>
    <xf numFmtId="166" fontId="42" fillId="0" borderId="0" xfId="0" applyNumberFormat="1" applyFont="1" applyFill="1"/>
    <xf numFmtId="0" fontId="12" fillId="0" borderId="0" xfId="19" applyFont="1" applyFill="1" applyBorder="1" applyAlignment="1" applyProtection="1">
      <alignment horizontal="center" vertical="center" wrapText="1"/>
    </xf>
    <xf numFmtId="0" fontId="12" fillId="0" borderId="0" xfId="19" applyFont="1" applyFill="1" applyBorder="1" applyAlignment="1" applyProtection="1">
      <alignment horizontal="left" vertical="center" wrapText="1"/>
    </xf>
    <xf numFmtId="166" fontId="32" fillId="0" borderId="0" xfId="30" applyNumberFormat="1" applyFont="1" applyFill="1"/>
    <xf numFmtId="9" fontId="32" fillId="0" borderId="0" xfId="30" applyNumberFormat="1" applyFont="1" applyFill="1"/>
    <xf numFmtId="10" fontId="32" fillId="0" borderId="0" xfId="30" applyNumberFormat="1" applyFont="1" applyFill="1"/>
    <xf numFmtId="0" fontId="32" fillId="0" borderId="0" xfId="30" applyFont="1" applyFill="1" applyBorder="1" applyAlignment="1">
      <alignment horizontal="center"/>
    </xf>
    <xf numFmtId="0" fontId="32" fillId="0" borderId="0" xfId="30" applyFont="1" applyFill="1" applyBorder="1"/>
    <xf numFmtId="0" fontId="30" fillId="0" borderId="0" xfId="30" applyFill="1" applyBorder="1" applyAlignment="1">
      <alignment horizontal="center"/>
    </xf>
    <xf numFmtId="0" fontId="30" fillId="0" borderId="0" xfId="30" applyFill="1" applyBorder="1"/>
    <xf numFmtId="0" fontId="30" fillId="0" borderId="0" xfId="30" applyFill="1" applyAlignment="1">
      <alignment horizontal="center"/>
    </xf>
    <xf numFmtId="166" fontId="10" fillId="0" borderId="0" xfId="1" applyNumberFormat="1" applyFont="1" applyFill="1" applyProtection="1"/>
    <xf numFmtId="49" fontId="8" fillId="0" borderId="1" xfId="0" applyNumberFormat="1" applyFont="1" applyFill="1" applyBorder="1" applyAlignment="1" applyProtection="1">
      <alignment horizontal="left" wrapText="1"/>
    </xf>
    <xf numFmtId="49" fontId="8" fillId="0" borderId="1" xfId="0" applyNumberFormat="1" applyFont="1" applyFill="1" applyBorder="1" applyAlignment="1" applyProtection="1">
      <alignment horizontal="center" wrapText="1"/>
    </xf>
    <xf numFmtId="49" fontId="8" fillId="0" borderId="1" xfId="0" applyNumberFormat="1" applyFont="1" applyFill="1" applyBorder="1" applyAlignment="1" applyProtection="1">
      <alignment wrapText="1"/>
    </xf>
    <xf numFmtId="0" fontId="7" fillId="0" borderId="0" xfId="0" applyFont="1" applyFill="1" applyBorder="1"/>
    <xf numFmtId="166" fontId="7" fillId="0" borderId="0" xfId="1" applyNumberFormat="1" applyFont="1" applyFill="1" applyBorder="1" applyProtection="1">
      <protection locked="0"/>
    </xf>
    <xf numFmtId="0" fontId="10" fillId="0" borderId="0" xfId="0" applyFont="1" applyFill="1" applyBorder="1" applyAlignment="1">
      <alignment vertical="center"/>
    </xf>
    <xf numFmtId="0" fontId="10" fillId="0" borderId="1" xfId="0" applyFont="1" applyFill="1" applyBorder="1" applyAlignment="1">
      <alignment horizontal="center" vertical="center"/>
    </xf>
    <xf numFmtId="2" fontId="10" fillId="0" borderId="1" xfId="8" applyNumberFormat="1" applyFont="1" applyFill="1" applyBorder="1" applyAlignment="1" applyProtection="1">
      <alignment horizontal="center" vertical="center" wrapText="1"/>
    </xf>
    <xf numFmtId="166" fontId="8" fillId="0" borderId="0" xfId="1" applyNumberFormat="1" applyFont="1" applyFill="1" applyBorder="1" applyAlignment="1" applyProtection="1">
      <alignment horizontal="left"/>
      <protection locked="0"/>
    </xf>
    <xf numFmtId="0" fontId="35" fillId="5" borderId="1" xfId="0" applyNumberFormat="1" applyFont="1" applyFill="1" applyBorder="1" applyAlignment="1" applyProtection="1">
      <alignment horizontal="center" vertical="center" wrapText="1"/>
    </xf>
    <xf numFmtId="0" fontId="44" fillId="0" borderId="1" xfId="19" applyFont="1" applyFill="1" applyBorder="1" applyAlignment="1" applyProtection="1">
      <alignment horizontal="center" vertical="center" wrapText="1"/>
    </xf>
    <xf numFmtId="166" fontId="44" fillId="0" borderId="1" xfId="1" applyNumberFormat="1" applyFont="1" applyFill="1" applyBorder="1" applyAlignment="1" applyProtection="1">
      <alignment horizontal="center" vertical="center" wrapText="1"/>
    </xf>
    <xf numFmtId="49" fontId="22" fillId="0" borderId="1" xfId="19" applyNumberFormat="1" applyFont="1" applyFill="1" applyBorder="1" applyAlignment="1" applyProtection="1">
      <alignment horizontal="left" vertical="center" wrapText="1"/>
    </xf>
    <xf numFmtId="49" fontId="23" fillId="0" borderId="1" xfId="19" applyNumberFormat="1" applyFont="1" applyFill="1" applyBorder="1" applyAlignment="1" applyProtection="1">
      <alignment horizontal="left" vertical="center" wrapText="1"/>
    </xf>
    <xf numFmtId="169" fontId="23" fillId="0" borderId="1" xfId="0" applyNumberFormat="1" applyFont="1" applyFill="1" applyBorder="1" applyAlignment="1" applyProtection="1">
      <alignment horizontal="right" vertical="center" wrapText="1"/>
    </xf>
    <xf numFmtId="49" fontId="24" fillId="0" borderId="1" xfId="19" applyNumberFormat="1" applyFont="1" applyFill="1" applyBorder="1" applyAlignment="1" applyProtection="1">
      <alignment horizontal="left" vertical="center" wrapText="1"/>
    </xf>
    <xf numFmtId="11" fontId="23" fillId="0" borderId="1" xfId="19" applyNumberFormat="1" applyFont="1" applyFill="1" applyBorder="1" applyAlignment="1" applyProtection="1">
      <alignment horizontal="left" vertical="center" wrapText="1"/>
    </xf>
    <xf numFmtId="9" fontId="10" fillId="0" borderId="1" xfId="19" applyNumberFormat="1" applyFont="1" applyFill="1" applyBorder="1" applyAlignment="1" applyProtection="1">
      <alignment horizontal="right" vertical="center" wrapText="1"/>
    </xf>
    <xf numFmtId="0" fontId="48" fillId="0" borderId="0" xfId="0" applyNumberFormat="1" applyFont="1" applyFill="1"/>
    <xf numFmtId="0" fontId="49" fillId="0" borderId="0" xfId="0" applyNumberFormat="1" applyFont="1" applyFill="1"/>
    <xf numFmtId="0" fontId="49" fillId="0" borderId="0" xfId="1" applyNumberFormat="1" applyFont="1" applyFill="1" applyProtection="1"/>
    <xf numFmtId="0" fontId="50" fillId="0" borderId="0" xfId="0" applyNumberFormat="1" applyFont="1" applyFill="1"/>
    <xf numFmtId="0" fontId="10" fillId="2" borderId="1" xfId="0" applyNumberFormat="1" applyFont="1" applyFill="1" applyBorder="1" applyAlignment="1" applyProtection="1">
      <alignment horizontal="left" vertical="center" wrapText="1"/>
    </xf>
    <xf numFmtId="10" fontId="10" fillId="2" borderId="1" xfId="1" applyNumberFormat="1" applyFont="1" applyFill="1" applyBorder="1" applyAlignment="1" applyProtection="1">
      <alignment vertical="center" wrapText="1"/>
    </xf>
    <xf numFmtId="166" fontId="10" fillId="2" borderId="1" xfId="1" applyNumberFormat="1" applyFont="1" applyFill="1" applyBorder="1" applyAlignment="1" applyProtection="1">
      <alignment vertical="center" wrapText="1"/>
    </xf>
    <xf numFmtId="43" fontId="10" fillId="2" borderId="1" xfId="1" applyFont="1" applyFill="1" applyBorder="1" applyAlignment="1">
      <alignment vertical="center" wrapText="1"/>
      <protection locked="0"/>
    </xf>
    <xf numFmtId="165" fontId="10" fillId="2" borderId="1" xfId="1" applyNumberFormat="1" applyFont="1" applyFill="1" applyBorder="1" applyAlignment="1" applyProtection="1">
      <alignment vertical="center" wrapText="1"/>
    </xf>
    <xf numFmtId="43" fontId="10" fillId="2" borderId="1" xfId="1" applyNumberFormat="1" applyFont="1" applyFill="1" applyBorder="1" applyAlignment="1" applyProtection="1">
      <alignment vertical="center" wrapText="1"/>
    </xf>
    <xf numFmtId="0" fontId="10" fillId="2" borderId="1" xfId="0" applyNumberFormat="1" applyFont="1" applyFill="1" applyBorder="1" applyAlignment="1" applyProtection="1">
      <alignment vertical="center" wrapText="1"/>
    </xf>
    <xf numFmtId="43" fontId="10" fillId="2" borderId="1" xfId="1" applyNumberFormat="1" applyFont="1" applyFill="1" applyBorder="1" applyAlignment="1" applyProtection="1">
      <alignment horizontal="right" vertical="center" wrapText="1"/>
    </xf>
    <xf numFmtId="0" fontId="10" fillId="0" borderId="0" xfId="0" applyFont="1" applyFill="1" applyAlignment="1">
      <alignment horizontal="left" vertical="center" wrapText="1"/>
    </xf>
    <xf numFmtId="49" fontId="8" fillId="0" borderId="3" xfId="0" applyNumberFormat="1" applyFont="1" applyFill="1" applyBorder="1" applyAlignment="1" applyProtection="1">
      <alignment horizontal="center" vertical="center" wrapText="1"/>
    </xf>
    <xf numFmtId="0" fontId="8" fillId="0" borderId="0" xfId="0" applyFont="1" applyFill="1" applyAlignment="1">
      <alignment horizontal="left" vertical="center" wrapText="1"/>
    </xf>
    <xf numFmtId="0" fontId="10" fillId="0" borderId="0" xfId="0" applyFont="1" applyFill="1" applyAlignment="1">
      <alignment horizontal="center" vertical="center"/>
    </xf>
    <xf numFmtId="166" fontId="22" fillId="0" borderId="1" xfId="1" applyNumberFormat="1" applyFont="1" applyFill="1" applyBorder="1" applyAlignment="1" applyProtection="1">
      <alignment horizontal="right" vertical="center" wrapText="1"/>
      <protection locked="0"/>
    </xf>
    <xf numFmtId="41" fontId="23" fillId="0" borderId="1" xfId="1" applyNumberFormat="1" applyFont="1" applyFill="1" applyBorder="1" applyAlignment="1" applyProtection="1">
      <alignment horizontal="right" vertical="center"/>
    </xf>
    <xf numFmtId="41" fontId="22" fillId="0" borderId="1" xfId="1" applyNumberFormat="1" applyFont="1" applyFill="1" applyBorder="1" applyAlignment="1" applyProtection="1">
      <alignment horizontal="right" vertical="center"/>
    </xf>
    <xf numFmtId="41" fontId="23" fillId="0" borderId="1" xfId="8" applyNumberFormat="1" applyFont="1" applyFill="1" applyBorder="1" applyAlignment="1" applyProtection="1">
      <alignment horizontal="right" vertical="center" wrapText="1"/>
    </xf>
    <xf numFmtId="166" fontId="10" fillId="0" borderId="1" xfId="1" applyNumberFormat="1" applyFont="1" applyFill="1" applyBorder="1" applyAlignment="1" applyProtection="1">
      <alignment horizontal="right" vertical="center" wrapText="1"/>
    </xf>
    <xf numFmtId="164" fontId="10" fillId="0" borderId="1" xfId="0" applyNumberFormat="1" applyFont="1" applyFill="1" applyBorder="1" applyAlignment="1" applyProtection="1">
      <alignment horizontal="right" vertical="center" wrapText="1"/>
    </xf>
    <xf numFmtId="166" fontId="39" fillId="0" borderId="1" xfId="1" applyNumberFormat="1" applyFont="1" applyFill="1" applyBorder="1" applyAlignment="1" applyProtection="1">
      <alignment horizontal="right"/>
    </xf>
    <xf numFmtId="164" fontId="8" fillId="0" borderId="1" xfId="0" applyNumberFormat="1" applyFont="1" applyFill="1" applyBorder="1" applyAlignment="1" applyProtection="1">
      <alignment horizontal="right" vertical="center" wrapText="1"/>
    </xf>
    <xf numFmtId="164" fontId="21" fillId="0" borderId="1" xfId="0" applyNumberFormat="1" applyFont="1" applyFill="1" applyBorder="1" applyAlignment="1" applyProtection="1">
      <alignment horizontal="right" vertical="center" wrapText="1"/>
    </xf>
    <xf numFmtId="167" fontId="10" fillId="0" borderId="1" xfId="0" applyNumberFormat="1" applyFont="1" applyFill="1" applyBorder="1" applyAlignment="1" applyProtection="1">
      <alignment horizontal="right" vertical="center" wrapText="1"/>
    </xf>
    <xf numFmtId="164" fontId="22" fillId="0" borderId="1" xfId="0" applyNumberFormat="1" applyFont="1" applyFill="1" applyBorder="1" applyAlignment="1" applyProtection="1">
      <alignment horizontal="right" vertical="center" wrapText="1"/>
    </xf>
    <xf numFmtId="164" fontId="23" fillId="0" borderId="1" xfId="0" applyNumberFormat="1" applyFont="1" applyFill="1" applyBorder="1" applyAlignment="1" applyProtection="1">
      <alignment horizontal="right" vertical="center" wrapText="1"/>
    </xf>
    <xf numFmtId="164" fontId="45" fillId="0" borderId="1" xfId="30" applyNumberFormat="1" applyFont="1" applyFill="1" applyBorder="1" applyAlignment="1">
      <alignment horizontal="right" vertical="center"/>
    </xf>
    <xf numFmtId="41" fontId="23" fillId="0" borderId="1" xfId="0" applyNumberFormat="1" applyFont="1" applyFill="1" applyBorder="1" applyAlignment="1" applyProtection="1">
      <alignment horizontal="right" vertical="center" wrapText="1"/>
    </xf>
    <xf numFmtId="41" fontId="22" fillId="0" borderId="1" xfId="0" applyNumberFormat="1" applyFont="1" applyFill="1" applyBorder="1" applyAlignment="1" applyProtection="1">
      <alignment horizontal="right" vertical="center" wrapText="1"/>
    </xf>
    <xf numFmtId="43" fontId="23" fillId="0" borderId="1" xfId="0" applyNumberFormat="1" applyFont="1" applyFill="1" applyBorder="1" applyAlignment="1" applyProtection="1">
      <alignment horizontal="right" vertical="center" wrapText="1"/>
    </xf>
    <xf numFmtId="41" fontId="46" fillId="0" borderId="1" xfId="0" applyNumberFormat="1" applyFont="1" applyFill="1" applyBorder="1" applyAlignment="1" applyProtection="1">
      <alignment horizontal="right" vertical="center" wrapText="1"/>
    </xf>
    <xf numFmtId="164" fontId="47" fillId="0" borderId="1" xfId="30" applyNumberFormat="1" applyFont="1" applyFill="1" applyBorder="1" applyAlignment="1">
      <alignment horizontal="right" vertical="center"/>
    </xf>
    <xf numFmtId="166" fontId="23" fillId="0" borderId="1" xfId="1" applyNumberFormat="1" applyFont="1" applyFill="1" applyBorder="1" applyAlignment="1" applyProtection="1">
      <alignment horizontal="right" vertical="center"/>
    </xf>
    <xf numFmtId="10" fontId="23" fillId="0" borderId="1" xfId="0" applyNumberFormat="1" applyFont="1" applyFill="1" applyBorder="1" applyAlignment="1" applyProtection="1">
      <alignment horizontal="right" vertical="center" wrapText="1"/>
    </xf>
    <xf numFmtId="166" fontId="8" fillId="0" borderId="1" xfId="1" applyNumberFormat="1" applyFont="1" applyFill="1" applyBorder="1" applyAlignment="1" applyProtection="1">
      <alignment horizontal="right"/>
    </xf>
    <xf numFmtId="165" fontId="8" fillId="0" borderId="1" xfId="1" applyNumberFormat="1" applyFont="1" applyFill="1" applyBorder="1" applyAlignment="1" applyProtection="1">
      <alignment horizontal="right"/>
    </xf>
    <xf numFmtId="166" fontId="4" fillId="0" borderId="1" xfId="2" applyNumberFormat="1" applyFont="1" applyFill="1" applyBorder="1" applyAlignment="1">
      <alignment horizontal="right" vertical="center"/>
    </xf>
    <xf numFmtId="166" fontId="10" fillId="0" borderId="1" xfId="1" applyNumberFormat="1" applyFont="1" applyFill="1" applyBorder="1" applyAlignment="1" applyProtection="1">
      <alignment horizontal="right"/>
    </xf>
    <xf numFmtId="10" fontId="10" fillId="0" borderId="1" xfId="1" applyNumberFormat="1" applyFont="1" applyFill="1" applyBorder="1" applyAlignment="1" applyProtection="1">
      <alignment horizontal="right"/>
    </xf>
    <xf numFmtId="10" fontId="8" fillId="0" borderId="1" xfId="1" applyNumberFormat="1" applyFont="1" applyFill="1" applyBorder="1" applyAlignment="1" applyProtection="1">
      <alignment horizontal="right"/>
    </xf>
    <xf numFmtId="43" fontId="10" fillId="0" borderId="0" xfId="1" applyFont="1" applyFill="1">
      <protection locked="0"/>
    </xf>
    <xf numFmtId="0" fontId="53" fillId="0" borderId="0" xfId="30" applyFont="1" applyFill="1"/>
    <xf numFmtId="166" fontId="23" fillId="0" borderId="1" xfId="0" applyNumberFormat="1" applyFont="1" applyFill="1" applyBorder="1" applyAlignment="1" applyProtection="1">
      <alignment horizontal="right" vertical="center" wrapText="1"/>
    </xf>
    <xf numFmtId="166" fontId="45" fillId="0" borderId="1" xfId="30" applyNumberFormat="1" applyFont="1" applyFill="1" applyBorder="1" applyAlignment="1">
      <alignment horizontal="right" vertical="center"/>
    </xf>
    <xf numFmtId="2" fontId="56" fillId="0" borderId="0" xfId="1" applyNumberFormat="1" applyFont="1" applyProtection="1"/>
    <xf numFmtId="168" fontId="56" fillId="0" borderId="0" xfId="1" applyNumberFormat="1" applyFont="1" applyProtection="1"/>
    <xf numFmtId="0" fontId="19" fillId="2" borderId="0" xfId="0" applyFont="1" applyFill="1" applyAlignment="1">
      <alignment vertical="center"/>
    </xf>
    <xf numFmtId="0" fontId="19" fillId="2" borderId="0" xfId="0" applyFont="1" applyFill="1" applyAlignment="1">
      <alignment horizontal="center" vertical="center"/>
    </xf>
    <xf numFmtId="0" fontId="29" fillId="2" borderId="0" xfId="0" applyFont="1" applyFill="1" applyAlignment="1">
      <alignment vertical="center"/>
    </xf>
    <xf numFmtId="0" fontId="57" fillId="0" borderId="0" xfId="0" applyFont="1" applyFill="1"/>
    <xf numFmtId="0" fontId="19" fillId="2" borderId="0" xfId="0" applyFont="1" applyFill="1" applyAlignment="1">
      <alignment vertical="center" wrapText="1"/>
    </xf>
    <xf numFmtId="49" fontId="18" fillId="3" borderId="1" xfId="37" applyNumberFormat="1" applyFont="1" applyFill="1" applyBorder="1" applyAlignment="1" applyProtection="1">
      <alignment horizontal="center" vertical="center" wrapText="1"/>
    </xf>
    <xf numFmtId="0" fontId="7" fillId="2" borderId="0" xfId="0" applyFont="1" applyFill="1" applyAlignment="1">
      <alignment horizontal="center" vertical="center"/>
    </xf>
    <xf numFmtId="0" fontId="48" fillId="2" borderId="0" xfId="0" applyNumberFormat="1" applyFont="1" applyFill="1"/>
    <xf numFmtId="0" fontId="48" fillId="2" borderId="0" xfId="0" applyFont="1" applyFill="1"/>
    <xf numFmtId="0" fontId="49" fillId="2" borderId="0" xfId="0" applyFont="1" applyFill="1"/>
    <xf numFmtId="43" fontId="49" fillId="2" borderId="0" xfId="1" applyFont="1" applyFill="1">
      <protection locked="0"/>
    </xf>
    <xf numFmtId="0" fontId="49" fillId="0" borderId="0" xfId="0" applyFont="1" applyFill="1" applyAlignment="1">
      <alignment horizontal="left" vertical="center" wrapText="1"/>
    </xf>
    <xf numFmtId="0" fontId="49" fillId="0" borderId="0" xfId="0" applyFont="1" applyFill="1" applyAlignment="1">
      <alignment vertical="center" wrapText="1"/>
    </xf>
    <xf numFmtId="0" fontId="49" fillId="0" borderId="0" xfId="0" applyFont="1" applyFill="1"/>
    <xf numFmtId="43" fontId="49" fillId="0" borderId="0" xfId="1" applyFont="1" applyFill="1">
      <protection locked="0"/>
    </xf>
    <xf numFmtId="0" fontId="48" fillId="0" borderId="0" xfId="0" applyFont="1" applyFill="1"/>
    <xf numFmtId="0" fontId="4" fillId="0" borderId="0" xfId="0" applyFont="1" applyAlignment="1">
      <alignment wrapText="1"/>
    </xf>
    <xf numFmtId="43" fontId="4" fillId="0" borderId="1" xfId="1" applyFont="1" applyFill="1" applyBorder="1" applyAlignment="1">
      <alignment horizontal="right" vertical="center"/>
      <protection locked="0"/>
    </xf>
    <xf numFmtId="0" fontId="0" fillId="0" borderId="1" xfId="0" applyBorder="1"/>
    <xf numFmtId="43" fontId="0" fillId="0" borderId="1" xfId="1" applyFont="1" applyBorder="1">
      <protection locked="0"/>
    </xf>
    <xf numFmtId="41" fontId="49" fillId="0" borderId="0" xfId="0" applyNumberFormat="1" applyFont="1" applyFill="1"/>
    <xf numFmtId="43" fontId="22" fillId="0" borderId="1" xfId="1" applyFont="1" applyFill="1" applyBorder="1" applyAlignment="1">
      <alignment horizontal="right" vertical="center"/>
      <protection locked="0"/>
    </xf>
    <xf numFmtId="43" fontId="23" fillId="0" borderId="1" xfId="1" applyFont="1" applyFill="1" applyBorder="1" applyAlignment="1">
      <alignment horizontal="right" vertical="center"/>
      <protection locked="0"/>
    </xf>
    <xf numFmtId="43" fontId="23" fillId="0" borderId="1" xfId="1" applyFont="1" applyFill="1" applyBorder="1" applyAlignment="1">
      <alignment horizontal="right" vertical="center" wrapText="1"/>
      <protection locked="0"/>
    </xf>
    <xf numFmtId="41" fontId="10" fillId="2" borderId="1" xfId="8" applyNumberFormat="1" applyFont="1" applyFill="1" applyBorder="1" applyAlignment="1" applyProtection="1">
      <alignment horizontal="right" vertical="center" wrapText="1"/>
    </xf>
    <xf numFmtId="41" fontId="8" fillId="2" borderId="1" xfId="8" applyNumberFormat="1" applyFont="1" applyFill="1" applyBorder="1" applyAlignment="1" applyProtection="1">
      <alignment horizontal="right" vertical="center" wrapText="1"/>
    </xf>
    <xf numFmtId="0" fontId="10" fillId="0" borderId="1" xfId="0" applyFont="1" applyFill="1" applyBorder="1" applyAlignment="1">
      <alignment horizontal="center" vertical="center"/>
    </xf>
    <xf numFmtId="0" fontId="59" fillId="0" borderId="0" xfId="19" applyFont="1" applyFill="1" applyBorder="1" applyAlignment="1" applyProtection="1">
      <alignment horizontal="left" vertical="center"/>
    </xf>
    <xf numFmtId="3" fontId="42" fillId="0" borderId="0" xfId="0" applyNumberFormat="1" applyFont="1" applyFill="1"/>
    <xf numFmtId="170" fontId="42" fillId="0" borderId="0" xfId="1" applyNumberFormat="1" applyFont="1" applyFill="1">
      <protection locked="0"/>
    </xf>
    <xf numFmtId="0" fontId="60" fillId="4" borderId="0" xfId="30" applyFont="1" applyFill="1"/>
    <xf numFmtId="0" fontId="2" fillId="4" borderId="0" xfId="49" applyFill="1"/>
    <xf numFmtId="0" fontId="7" fillId="2" borderId="0" xfId="48" applyFont="1" applyFill="1" applyAlignment="1">
      <alignment horizontal="center" vertical="center"/>
    </xf>
    <xf numFmtId="0" fontId="10" fillId="2" borderId="0" xfId="48" applyFont="1" applyFill="1" applyAlignment="1">
      <alignment horizontal="left" vertical="center" wrapText="1"/>
    </xf>
    <xf numFmtId="0" fontId="32" fillId="4" borderId="0" xfId="49" applyFont="1" applyFill="1"/>
    <xf numFmtId="0" fontId="33" fillId="6" borderId="1" xfId="49" applyFont="1" applyFill="1" applyBorder="1" applyAlignment="1">
      <alignment horizontal="center" vertical="center" wrapText="1"/>
    </xf>
    <xf numFmtId="49" fontId="10" fillId="2" borderId="1" xfId="49" applyNumberFormat="1" applyFont="1" applyFill="1" applyBorder="1" applyAlignment="1" applyProtection="1">
      <alignment horizontal="center" vertical="center" wrapText="1"/>
    </xf>
    <xf numFmtId="49" fontId="10" fillId="2" borderId="1" xfId="49" applyNumberFormat="1" applyFont="1" applyFill="1" applyBorder="1" applyAlignment="1" applyProtection="1">
      <alignment horizontal="left" vertical="center" wrapText="1"/>
    </xf>
    <xf numFmtId="0" fontId="32" fillId="2" borderId="1" xfId="49" applyFont="1" applyFill="1" applyBorder="1"/>
    <xf numFmtId="0" fontId="32" fillId="2" borderId="1" xfId="49" applyFont="1" applyFill="1" applyBorder="1" applyAlignment="1">
      <alignment vertical="center" wrapText="1"/>
    </xf>
    <xf numFmtId="0" fontId="13" fillId="2" borderId="1" xfId="49" applyFont="1" applyFill="1" applyBorder="1" applyAlignment="1" applyProtection="1">
      <alignment horizontal="center" vertical="center" wrapText="1"/>
    </xf>
    <xf numFmtId="0" fontId="13" fillId="2" borderId="1" xfId="49" applyFont="1" applyFill="1" applyBorder="1" applyAlignment="1" applyProtection="1">
      <alignment horizontal="left" vertical="center" wrapText="1"/>
    </xf>
    <xf numFmtId="0" fontId="32" fillId="2" borderId="0" xfId="49" applyFont="1" applyFill="1" applyAlignment="1">
      <alignment horizontal="center"/>
    </xf>
    <xf numFmtId="0" fontId="32" fillId="2" borderId="0" xfId="49" applyFont="1" applyFill="1"/>
    <xf numFmtId="0" fontId="33" fillId="2" borderId="0" xfId="48" applyFont="1" applyFill="1"/>
    <xf numFmtId="0" fontId="32" fillId="2" borderId="0" xfId="48" applyFont="1" applyFill="1"/>
    <xf numFmtId="166" fontId="33" fillId="2" borderId="0" xfId="50" applyNumberFormat="1" applyFont="1" applyFill="1" applyAlignment="1" applyProtection="1">
      <alignment horizontal="right"/>
      <protection locked="0"/>
    </xf>
    <xf numFmtId="0" fontId="34" fillId="2" borderId="0" xfId="48" applyFont="1" applyFill="1"/>
    <xf numFmtId="166" fontId="34" fillId="2" borderId="0" xfId="50" applyNumberFormat="1" applyFont="1" applyFill="1" applyAlignment="1" applyProtection="1">
      <alignment horizontal="right"/>
      <protection locked="0"/>
    </xf>
    <xf numFmtId="0" fontId="2" fillId="2" borderId="0" xfId="49" applyFill="1"/>
    <xf numFmtId="166" fontId="32" fillId="2" borderId="0" xfId="50" applyNumberFormat="1" applyFont="1" applyFill="1" applyAlignment="1" applyProtection="1">
      <alignment horizontal="right"/>
      <protection locked="0"/>
    </xf>
    <xf numFmtId="0" fontId="32" fillId="2" borderId="0" xfId="48" applyFont="1" applyFill="1" applyBorder="1"/>
    <xf numFmtId="0" fontId="2" fillId="2" borderId="0" xfId="49" applyFill="1" applyBorder="1"/>
    <xf numFmtId="166" fontId="32" fillId="2" borderId="0" xfId="50" applyNumberFormat="1" applyFont="1" applyFill="1" applyBorder="1" applyAlignment="1" applyProtection="1">
      <alignment horizontal="right"/>
      <protection locked="0"/>
    </xf>
    <xf numFmtId="0" fontId="33" fillId="2" borderId="8" xfId="48" applyFont="1" applyFill="1" applyBorder="1"/>
    <xf numFmtId="0" fontId="32" fillId="2" borderId="8" xfId="48" applyFont="1" applyFill="1" applyBorder="1"/>
    <xf numFmtId="166" fontId="32" fillId="2" borderId="0" xfId="1" applyNumberFormat="1" applyFont="1" applyFill="1" applyBorder="1" applyAlignment="1" applyProtection="1">
      <alignment horizontal="left"/>
      <protection locked="0"/>
    </xf>
    <xf numFmtId="166" fontId="33" fillId="2" borderId="8" xfId="1" applyNumberFormat="1" applyFont="1" applyFill="1" applyBorder="1" applyAlignment="1" applyProtection="1">
      <alignment horizontal="left"/>
      <protection locked="0"/>
    </xf>
    <xf numFmtId="0" fontId="2" fillId="4" borderId="0" xfId="49" applyFill="1" applyBorder="1"/>
    <xf numFmtId="0" fontId="8" fillId="2" borderId="0" xfId="43" applyFont="1" applyFill="1" applyBorder="1" applyAlignment="1">
      <alignment vertical="center"/>
    </xf>
    <xf numFmtId="166" fontId="33" fillId="2" borderId="0" xfId="1" applyNumberFormat="1" applyFont="1" applyFill="1" applyBorder="1" applyAlignment="1" applyProtection="1">
      <alignment horizontal="left"/>
      <protection locked="0"/>
    </xf>
    <xf numFmtId="0" fontId="2" fillId="4" borderId="0" xfId="49" applyFill="1" applyAlignment="1">
      <alignment horizontal="center"/>
    </xf>
    <xf numFmtId="43" fontId="10" fillId="0" borderId="0" xfId="237" applyFont="1" applyFill="1"/>
    <xf numFmtId="0" fontId="10" fillId="0" borderId="0" xfId="48" applyFont="1" applyFill="1"/>
    <xf numFmtId="0" fontId="7" fillId="0" borderId="0" xfId="48" applyFont="1" applyFill="1" applyAlignment="1">
      <alignment horizontal="center" vertical="center"/>
    </xf>
    <xf numFmtId="43" fontId="10" fillId="0" borderId="0" xfId="237" applyFont="1" applyFill="1" applyAlignment="1">
      <alignment vertical="center"/>
    </xf>
    <xf numFmtId="0" fontId="10" fillId="0" borderId="0" xfId="48" applyFont="1" applyFill="1" applyAlignment="1">
      <alignment vertical="center"/>
    </xf>
    <xf numFmtId="3" fontId="53" fillId="0" borderId="0" xfId="496" applyNumberFormat="1" applyFont="1" applyFill="1" applyAlignment="1">
      <alignment horizontal="left" vertical="center" wrapText="1"/>
    </xf>
    <xf numFmtId="3" fontId="53" fillId="0" borderId="0" xfId="496" applyNumberFormat="1" applyFont="1" applyFill="1" applyAlignment="1">
      <alignment vertical="center" wrapText="1"/>
    </xf>
    <xf numFmtId="15" fontId="10" fillId="2" borderId="0" xfId="48" applyNumberFormat="1" applyFont="1" applyFill="1" applyAlignment="1">
      <alignment horizontal="left" vertical="center" wrapText="1"/>
    </xf>
    <xf numFmtId="0" fontId="10" fillId="0" borderId="0" xfId="48" applyFont="1" applyFill="1" applyAlignment="1"/>
    <xf numFmtId="0" fontId="10" fillId="0" borderId="0" xfId="48" applyFont="1" applyFill="1" applyBorder="1" applyAlignment="1">
      <alignment vertical="center"/>
    </xf>
    <xf numFmtId="0" fontId="7" fillId="0" borderId="0" xfId="48" applyFont="1" applyFill="1" applyAlignment="1">
      <alignment horizontal="right"/>
    </xf>
    <xf numFmtId="166" fontId="10" fillId="0" borderId="0" xfId="48" applyNumberFormat="1" applyFont="1" applyFill="1"/>
    <xf numFmtId="166" fontId="8" fillId="6" borderId="1" xfId="237" applyNumberFormat="1" applyFont="1" applyFill="1" applyBorder="1" applyAlignment="1" applyProtection="1">
      <alignment horizontal="center" vertical="center" wrapText="1"/>
    </xf>
    <xf numFmtId="0" fontId="10" fillId="0" borderId="1" xfId="48" applyFont="1" applyFill="1" applyBorder="1" applyAlignment="1">
      <alignment horizontal="center" vertical="center"/>
    </xf>
    <xf numFmtId="166" fontId="10" fillId="0" borderId="1" xfId="237" applyNumberFormat="1" applyFont="1" applyFill="1" applyBorder="1" applyAlignment="1" applyProtection="1">
      <alignment horizontal="right" vertical="center" wrapText="1"/>
    </xf>
    <xf numFmtId="10" fontId="10" fillId="0" borderId="1" xfId="709" applyNumberFormat="1" applyFont="1" applyFill="1" applyBorder="1" applyAlignment="1" applyProtection="1">
      <alignment horizontal="right" vertical="center" wrapText="1"/>
    </xf>
    <xf numFmtId="43" fontId="42" fillId="0" borderId="0" xfId="237" applyFont="1" applyFill="1"/>
    <xf numFmtId="0" fontId="42" fillId="0" borderId="0" xfId="48" applyFont="1" applyFill="1"/>
    <xf numFmtId="166" fontId="8" fillId="0" borderId="1" xfId="237" applyNumberFormat="1" applyFont="1" applyFill="1" applyBorder="1" applyAlignment="1" applyProtection="1">
      <alignment horizontal="right" vertical="center" wrapText="1"/>
    </xf>
    <xf numFmtId="10" fontId="8" fillId="0" borderId="1" xfId="709" applyNumberFormat="1" applyFont="1" applyFill="1" applyBorder="1" applyAlignment="1" applyProtection="1">
      <alignment horizontal="right" vertical="center" wrapText="1"/>
    </xf>
    <xf numFmtId="0" fontId="8" fillId="0" borderId="0" xfId="48" applyFont="1" applyFill="1" applyBorder="1" applyAlignment="1">
      <alignment horizontal="center" vertical="center"/>
    </xf>
    <xf numFmtId="49" fontId="8" fillId="0" borderId="0" xfId="19" applyNumberFormat="1" applyFont="1" applyFill="1" applyBorder="1" applyAlignment="1" applyProtection="1">
      <alignment horizontal="left" vertical="center" wrapText="1"/>
    </xf>
    <xf numFmtId="166" fontId="8" fillId="0" borderId="0" xfId="237" applyNumberFormat="1" applyFont="1" applyFill="1" applyBorder="1" applyAlignment="1" applyProtection="1">
      <alignment horizontal="right" vertical="center" wrapText="1"/>
    </xf>
    <xf numFmtId="10" fontId="8" fillId="0" borderId="0" xfId="709" applyNumberFormat="1" applyFont="1" applyFill="1" applyBorder="1" applyAlignment="1" applyProtection="1">
      <alignment horizontal="right" vertical="center" wrapText="1"/>
    </xf>
    <xf numFmtId="0" fontId="10" fillId="0" borderId="0" xfId="48" applyFont="1" applyFill="1" applyAlignment="1">
      <alignment horizontal="center"/>
    </xf>
    <xf numFmtId="166" fontId="10" fillId="0" borderId="0" xfId="237" applyNumberFormat="1" applyFont="1" applyFill="1" applyAlignment="1">
      <alignment horizontal="right"/>
    </xf>
    <xf numFmtId="0" fontId="10" fillId="0" borderId="0" xfId="48" applyFont="1" applyFill="1" applyAlignment="1">
      <alignment wrapText="1"/>
    </xf>
    <xf numFmtId="0" fontId="8" fillId="0" borderId="0" xfId="417" applyFont="1" applyFill="1" applyAlignment="1">
      <alignment vertical="center"/>
    </xf>
    <xf numFmtId="166" fontId="8" fillId="0" borderId="0" xfId="237" applyNumberFormat="1" applyFont="1" applyFill="1" applyAlignment="1"/>
    <xf numFmtId="0" fontId="10" fillId="0" borderId="0" xfId="43" applyNumberFormat="1" applyFont="1" applyFill="1" applyAlignment="1">
      <alignment vertical="center"/>
    </xf>
    <xf numFmtId="166" fontId="10" fillId="0" borderId="0" xfId="237" applyNumberFormat="1" applyFont="1" applyFill="1" applyAlignment="1"/>
    <xf numFmtId="0" fontId="8" fillId="0" borderId="0" xfId="48" applyFont="1" applyFill="1" applyAlignment="1">
      <alignment horizontal="left"/>
    </xf>
    <xf numFmtId="0" fontId="8" fillId="0" borderId="0" xfId="48" applyFont="1" applyFill="1" applyAlignment="1">
      <alignment horizontal="right"/>
    </xf>
    <xf numFmtId="0" fontId="8" fillId="0" borderId="0" xfId="48" applyFont="1" applyFill="1" applyBorder="1" applyAlignment="1">
      <alignment horizontal="left"/>
    </xf>
    <xf numFmtId="0" fontId="8" fillId="0" borderId="0" xfId="48" applyFont="1" applyFill="1" applyBorder="1" applyAlignment="1">
      <alignment horizontal="right"/>
    </xf>
    <xf numFmtId="0" fontId="10" fillId="0" borderId="0" xfId="48" applyFont="1" applyFill="1" applyBorder="1" applyAlignment="1"/>
    <xf numFmtId="0" fontId="8" fillId="0" borderId="8" xfId="43" applyNumberFormat="1" applyFont="1" applyFill="1" applyBorder="1" applyAlignment="1">
      <alignment vertical="center"/>
    </xf>
    <xf numFmtId="166" fontId="33" fillId="2" borderId="8" xfId="1" applyNumberFormat="1" applyFont="1" applyFill="1" applyBorder="1" applyAlignment="1" applyProtection="1">
      <protection locked="0"/>
    </xf>
    <xf numFmtId="43" fontId="10" fillId="0" borderId="8" xfId="237" applyFont="1" applyFill="1" applyBorder="1"/>
    <xf numFmtId="43" fontId="10" fillId="0" borderId="0" xfId="237" applyFont="1" applyFill="1" applyBorder="1"/>
    <xf numFmtId="0" fontId="10" fillId="0" borderId="0" xfId="48" applyFont="1" applyFill="1" applyBorder="1"/>
    <xf numFmtId="0" fontId="8" fillId="0" borderId="0" xfId="43" applyNumberFormat="1" applyFont="1" applyFill="1" applyBorder="1" applyAlignment="1">
      <alignment vertical="center"/>
    </xf>
    <xf numFmtId="0" fontId="10" fillId="0" borderId="0" xfId="43" applyNumberFormat="1" applyFont="1" applyFill="1" applyBorder="1" applyAlignment="1">
      <alignment vertical="center"/>
    </xf>
    <xf numFmtId="166" fontId="10" fillId="0" borderId="0" xfId="237" applyNumberFormat="1" applyFont="1" applyFill="1"/>
    <xf numFmtId="3" fontId="8" fillId="0" borderId="0" xfId="496" applyNumberFormat="1" applyFont="1" applyFill="1" applyAlignment="1">
      <alignment vertical="center" wrapText="1"/>
    </xf>
    <xf numFmtId="3" fontId="10" fillId="0" borderId="0" xfId="496" applyNumberFormat="1" applyFont="1" applyFill="1" applyAlignment="1">
      <alignment vertical="center" wrapText="1"/>
    </xf>
    <xf numFmtId="0" fontId="7" fillId="0" borderId="0" xfId="48" applyFont="1" applyFill="1" applyAlignment="1"/>
    <xf numFmtId="0" fontId="8" fillId="0" borderId="0" xfId="48" applyFont="1" applyFill="1" applyAlignment="1">
      <alignment vertical="center"/>
    </xf>
    <xf numFmtId="0" fontId="7" fillId="0" borderId="0" xfId="48" applyFont="1" applyFill="1" applyAlignment="1">
      <alignment horizontal="right" vertical="center"/>
    </xf>
    <xf numFmtId="166" fontId="8" fillId="0" borderId="1" xfId="237" applyNumberFormat="1" applyFont="1" applyFill="1" applyBorder="1" applyAlignment="1" applyProtection="1">
      <alignment horizontal="center" vertical="center" wrapText="1"/>
    </xf>
    <xf numFmtId="0" fontId="8" fillId="0" borderId="1" xfId="48" applyFont="1" applyFill="1" applyBorder="1" applyAlignment="1">
      <alignment horizontal="center" vertical="center"/>
    </xf>
    <xf numFmtId="166" fontId="8" fillId="0" borderId="1" xfId="237" applyNumberFormat="1" applyFont="1" applyFill="1" applyBorder="1" applyAlignment="1" applyProtection="1">
      <alignment horizontal="left" vertical="center" wrapText="1"/>
    </xf>
    <xf numFmtId="0" fontId="39" fillId="0" borderId="0" xfId="48" applyFont="1" applyFill="1"/>
    <xf numFmtId="166" fontId="10" fillId="0" borderId="1" xfId="237" applyNumberFormat="1" applyFont="1" applyFill="1" applyBorder="1" applyAlignment="1" applyProtection="1">
      <alignment horizontal="left" vertical="center" wrapText="1"/>
    </xf>
    <xf numFmtId="0" fontId="8" fillId="0" borderId="0" xfId="417" applyFont="1" applyFill="1" applyAlignment="1">
      <alignment vertical="top"/>
    </xf>
    <xf numFmtId="166" fontId="8" fillId="0" borderId="0" xfId="237" applyNumberFormat="1" applyFont="1" applyFill="1" applyAlignment="1">
      <alignment horizontal="left"/>
    </xf>
    <xf numFmtId="166" fontId="8" fillId="0" borderId="0" xfId="237" applyNumberFormat="1" applyFont="1" applyFill="1" applyBorder="1" applyAlignment="1">
      <alignment horizontal="left"/>
    </xf>
    <xf numFmtId="0" fontId="8" fillId="0" borderId="8" xfId="43" applyFont="1" applyFill="1" applyBorder="1" applyAlignment="1">
      <alignment vertical="center"/>
    </xf>
    <xf numFmtId="0" fontId="8" fillId="0" borderId="0" xfId="43" applyFont="1" applyFill="1" applyBorder="1" applyAlignment="1">
      <alignment vertical="center"/>
    </xf>
    <xf numFmtId="0" fontId="8" fillId="0" borderId="0" xfId="48" applyFont="1" applyFill="1" applyBorder="1" applyAlignment="1">
      <alignment vertical="center"/>
    </xf>
    <xf numFmtId="0" fontId="8" fillId="0" borderId="0" xfId="422" applyFont="1" applyFill="1" applyBorder="1" applyAlignment="1">
      <alignment vertical="center"/>
    </xf>
    <xf numFmtId="166" fontId="33" fillId="0" borderId="0" xfId="237" applyNumberFormat="1" applyFont="1" applyFill="1" applyAlignment="1">
      <alignment horizontal="center" wrapText="1"/>
    </xf>
    <xf numFmtId="0" fontId="33" fillId="0" borderId="0" xfId="48" applyFont="1" applyFill="1" applyAlignment="1">
      <alignment horizontal="center" wrapText="1"/>
    </xf>
    <xf numFmtId="0" fontId="32" fillId="0" borderId="0" xfId="48" applyFont="1" applyFill="1"/>
    <xf numFmtId="166" fontId="32" fillId="0" borderId="0" xfId="237" applyNumberFormat="1" applyFont="1" applyFill="1" applyAlignment="1">
      <alignment horizontal="center" wrapText="1"/>
    </xf>
    <xf numFmtId="0" fontId="32" fillId="0" borderId="0" xfId="48" applyFont="1" applyFill="1" applyAlignment="1">
      <alignment horizontal="center" wrapText="1"/>
    </xf>
    <xf numFmtId="166" fontId="33" fillId="0" borderId="0" xfId="237" applyNumberFormat="1" applyFont="1" applyFill="1" applyAlignment="1">
      <alignment horizontal="center" vertical="center" wrapText="1"/>
    </xf>
    <xf numFmtId="0" fontId="33" fillId="0" borderId="0" xfId="48" applyFont="1" applyFill="1" applyAlignment="1">
      <alignment horizontal="center" vertical="center" wrapText="1"/>
    </xf>
    <xf numFmtId="166" fontId="34" fillId="0" borderId="0" xfId="237" applyNumberFormat="1" applyFont="1" applyFill="1" applyAlignment="1">
      <alignment horizontal="center" vertical="center"/>
    </xf>
    <xf numFmtId="0" fontId="34" fillId="0" borderId="0" xfId="48" applyFont="1" applyFill="1" applyAlignment="1">
      <alignment horizontal="center" vertical="center"/>
    </xf>
    <xf numFmtId="0" fontId="34" fillId="0" borderId="0" xfId="48" applyFont="1" applyFill="1" applyAlignment="1">
      <alignment horizontal="right" vertical="center"/>
    </xf>
    <xf numFmtId="166" fontId="15" fillId="0" borderId="0" xfId="237" applyNumberFormat="1" applyFont="1" applyFill="1" applyAlignment="1">
      <alignment horizontal="left" vertical="center" wrapText="1"/>
    </xf>
    <xf numFmtId="3" fontId="15" fillId="0" borderId="0" xfId="496" applyNumberFormat="1" applyFont="1" applyFill="1" applyAlignment="1">
      <alignment horizontal="left" vertical="center" wrapText="1"/>
    </xf>
    <xf numFmtId="166" fontId="11" fillId="0" borderId="0" xfId="237" applyNumberFormat="1" applyFont="1" applyFill="1" applyAlignment="1">
      <alignment horizontal="left" vertical="center" wrapText="1"/>
    </xf>
    <xf numFmtId="3" fontId="11" fillId="0" borderId="0" xfId="496" applyNumberFormat="1" applyFont="1" applyFill="1" applyAlignment="1">
      <alignment horizontal="left" vertical="center" wrapText="1"/>
    </xf>
    <xf numFmtId="166" fontId="32" fillId="0" borderId="0" xfId="237" applyNumberFormat="1" applyFont="1" applyFill="1" applyAlignment="1">
      <alignment horizontal="left" wrapText="1"/>
    </xf>
    <xf numFmtId="0" fontId="32" fillId="0" borderId="0" xfId="48" applyFont="1" applyFill="1" applyAlignment="1"/>
    <xf numFmtId="0" fontId="32" fillId="0" borderId="0" xfId="48" applyFont="1" applyFill="1" applyAlignment="1">
      <alignment horizontal="right" vertical="center"/>
    </xf>
    <xf numFmtId="166" fontId="32" fillId="0" borderId="0" xfId="237" applyNumberFormat="1" applyFont="1" applyFill="1" applyAlignment="1">
      <alignment horizontal="right"/>
    </xf>
    <xf numFmtId="0" fontId="32" fillId="0" borderId="0" xfId="48" applyFont="1" applyFill="1" applyAlignment="1">
      <alignment horizontal="right"/>
    </xf>
    <xf numFmtId="0" fontId="33" fillId="0" borderId="0" xfId="48" applyFont="1" applyFill="1" applyBorder="1" applyAlignment="1">
      <alignment vertical="center"/>
    </xf>
    <xf numFmtId="0" fontId="34" fillId="0" borderId="0" xfId="48" applyFont="1" applyFill="1" applyBorder="1" applyAlignment="1">
      <alignment horizontal="right" vertical="center"/>
    </xf>
    <xf numFmtId="166" fontId="33" fillId="0" borderId="0" xfId="237" applyNumberFormat="1" applyFont="1" applyFill="1" applyBorder="1" applyAlignment="1">
      <alignment horizontal="left" vertical="center"/>
    </xf>
    <xf numFmtId="0" fontId="33" fillId="0" borderId="0" xfId="48" applyFont="1" applyFill="1" applyBorder="1" applyAlignment="1">
      <alignment horizontal="left" vertical="center"/>
    </xf>
    <xf numFmtId="166" fontId="12" fillId="0" borderId="0" xfId="237" applyNumberFormat="1" applyFont="1" applyFill="1" applyBorder="1" applyAlignment="1" applyProtection="1">
      <alignment horizontal="center" vertical="center" wrapText="1"/>
    </xf>
    <xf numFmtId="0" fontId="12" fillId="0" borderId="0" xfId="19" applyNumberFormat="1" applyFont="1" applyFill="1" applyBorder="1" applyAlignment="1" applyProtection="1">
      <alignment horizontal="center" vertical="center" wrapText="1"/>
    </xf>
    <xf numFmtId="0" fontId="8" fillId="0" borderId="1" xfId="19" applyNumberFormat="1" applyFont="1" applyFill="1" applyBorder="1" applyAlignment="1" applyProtection="1">
      <alignment horizontal="center" vertical="center" wrapText="1"/>
    </xf>
    <xf numFmtId="0" fontId="8" fillId="0" borderId="3" xfId="19" applyNumberFormat="1" applyFont="1" applyFill="1" applyBorder="1" applyAlignment="1" applyProtection="1">
      <alignment horizontal="center" vertical="center" wrapText="1"/>
    </xf>
    <xf numFmtId="0" fontId="8" fillId="0" borderId="6" xfId="19" applyNumberFormat="1" applyFont="1" applyFill="1" applyBorder="1" applyAlignment="1" applyProtection="1">
      <alignment horizontal="center" vertical="center" wrapText="1"/>
    </xf>
    <xf numFmtId="0" fontId="8" fillId="0" borderId="6" xfId="19" applyNumberFormat="1" applyFont="1" applyFill="1" applyBorder="1" applyAlignment="1" applyProtection="1">
      <alignment horizontal="left" vertical="center" wrapText="1"/>
    </xf>
    <xf numFmtId="0" fontId="8" fillId="0" borderId="32" xfId="19" applyNumberFormat="1" applyFont="1" applyFill="1" applyBorder="1" applyAlignment="1" applyProtection="1">
      <alignment horizontal="center" vertical="center" wrapText="1"/>
    </xf>
    <xf numFmtId="0" fontId="12" fillId="0" borderId="1" xfId="48" applyNumberFormat="1" applyFont="1" applyFill="1" applyBorder="1" applyAlignment="1" applyProtection="1">
      <alignment horizontal="center" vertical="center" wrapText="1"/>
    </xf>
    <xf numFmtId="0" fontId="12" fillId="0" borderId="1" xfId="48" applyNumberFormat="1" applyFont="1" applyFill="1" applyBorder="1" applyAlignment="1" applyProtection="1">
      <alignment horizontal="left" vertical="center" wrapText="1"/>
    </xf>
    <xf numFmtId="3" fontId="12" fillId="0" borderId="1" xfId="48" applyNumberFormat="1" applyFont="1" applyFill="1" applyBorder="1" applyAlignment="1" applyProtection="1">
      <alignment horizontal="right" vertical="center" wrapText="1"/>
    </xf>
    <xf numFmtId="0" fontId="12" fillId="0" borderId="3" xfId="48" applyNumberFormat="1" applyFont="1" applyFill="1" applyBorder="1" applyAlignment="1" applyProtection="1">
      <alignment horizontal="left" vertical="center" wrapText="1"/>
    </xf>
    <xf numFmtId="3" fontId="12" fillId="0" borderId="3" xfId="48" applyNumberFormat="1" applyFont="1" applyFill="1" applyBorder="1" applyAlignment="1" applyProtection="1">
      <alignment horizontal="center" vertical="center" wrapText="1"/>
    </xf>
    <xf numFmtId="10" fontId="12" fillId="0" borderId="3" xfId="48" applyNumberFormat="1" applyFont="1" applyFill="1" applyBorder="1" applyAlignment="1" applyProtection="1">
      <alignment horizontal="right" vertical="center" wrapText="1"/>
    </xf>
    <xf numFmtId="166" fontId="94" fillId="0" borderId="0" xfId="6" applyNumberFormat="1" applyFont="1" applyFill="1" applyAlignment="1" applyProtection="1">
      <alignment horizontal="center" vertical="center"/>
      <protection locked="0"/>
    </xf>
    <xf numFmtId="0" fontId="12" fillId="0" borderId="0" xfId="48" applyNumberFormat="1" applyFont="1" applyFill="1" applyBorder="1" applyAlignment="1" applyProtection="1">
      <alignment horizontal="left" vertical="center" wrapText="1"/>
    </xf>
    <xf numFmtId="0" fontId="32" fillId="0" borderId="0" xfId="48" applyFont="1" applyFill="1" applyBorder="1"/>
    <xf numFmtId="0" fontId="13" fillId="0" borderId="1" xfId="48" applyNumberFormat="1" applyFont="1" applyFill="1" applyBorder="1" applyAlignment="1" applyProtection="1">
      <alignment horizontal="left" vertical="center" wrapText="1"/>
    </xf>
    <xf numFmtId="0" fontId="12" fillId="0" borderId="1" xfId="48" applyNumberFormat="1" applyFont="1" applyFill="1" applyBorder="1" applyAlignment="1" applyProtection="1">
      <alignment horizontal="right" vertical="center" wrapText="1"/>
    </xf>
    <xf numFmtId="0" fontId="12" fillId="0" borderId="3" xfId="48" applyNumberFormat="1" applyFont="1" applyFill="1" applyBorder="1" applyAlignment="1" applyProtection="1">
      <alignment horizontal="right" vertical="center" wrapText="1"/>
    </xf>
    <xf numFmtId="166" fontId="12" fillId="0" borderId="3" xfId="48" applyNumberFormat="1" applyFont="1" applyFill="1" applyBorder="1" applyAlignment="1" applyProtection="1">
      <alignment horizontal="right" vertical="center" wrapText="1"/>
    </xf>
    <xf numFmtId="0" fontId="2" fillId="0" borderId="0" xfId="48" applyFill="1"/>
    <xf numFmtId="3" fontId="12" fillId="0" borderId="3" xfId="48" applyNumberFormat="1" applyFont="1" applyFill="1" applyBorder="1" applyAlignment="1" applyProtection="1">
      <alignment horizontal="right" vertical="center" wrapText="1"/>
    </xf>
    <xf numFmtId="10" fontId="12" fillId="0" borderId="3" xfId="237" applyNumberFormat="1" applyFont="1" applyFill="1" applyBorder="1" applyAlignment="1" applyProtection="1">
      <alignment horizontal="right" vertical="center" wrapText="1"/>
      <protection locked="0"/>
    </xf>
    <xf numFmtId="0" fontId="2" fillId="0" borderId="0" xfId="48" applyFill="1" applyAlignment="1">
      <alignment horizontal="right"/>
    </xf>
    <xf numFmtId="166" fontId="12" fillId="0" borderId="1" xfId="237" applyNumberFormat="1" applyFont="1" applyFill="1" applyBorder="1" applyAlignment="1" applyProtection="1">
      <alignment horizontal="right" vertical="center" wrapText="1"/>
    </xf>
    <xf numFmtId="166" fontId="12" fillId="0" borderId="3" xfId="237" applyNumberFormat="1" applyFont="1" applyFill="1" applyBorder="1" applyAlignment="1" applyProtection="1">
      <alignment horizontal="right" vertical="center" wrapText="1"/>
    </xf>
    <xf numFmtId="166" fontId="13" fillId="0" borderId="1" xfId="237" applyNumberFormat="1" applyFont="1" applyFill="1" applyBorder="1" applyAlignment="1" applyProtection="1">
      <alignment horizontal="right" vertical="center" wrapText="1"/>
      <protection locked="0"/>
    </xf>
    <xf numFmtId="166" fontId="13" fillId="0" borderId="3" xfId="237" applyNumberFormat="1" applyFont="1" applyFill="1" applyBorder="1" applyAlignment="1" applyProtection="1">
      <alignment horizontal="right" vertical="center" wrapText="1"/>
      <protection locked="0"/>
    </xf>
    <xf numFmtId="166" fontId="13" fillId="0" borderId="3" xfId="48" applyNumberFormat="1" applyFont="1" applyFill="1" applyBorder="1" applyAlignment="1" applyProtection="1">
      <alignment horizontal="right" vertical="center" wrapText="1"/>
    </xf>
    <xf numFmtId="10" fontId="13" fillId="0" borderId="3" xfId="237" applyNumberFormat="1" applyFont="1" applyFill="1" applyBorder="1" applyAlignment="1" applyProtection="1">
      <alignment horizontal="right" vertical="center" wrapText="1"/>
      <protection locked="0"/>
    </xf>
    <xf numFmtId="166" fontId="12" fillId="0" borderId="1" xfId="48" applyNumberFormat="1" applyFont="1" applyFill="1" applyBorder="1" applyAlignment="1" applyProtection="1">
      <alignment horizontal="right" vertical="center" wrapText="1"/>
    </xf>
    <xf numFmtId="10" fontId="12" fillId="0" borderId="3" xfId="709" applyNumberFormat="1" applyFont="1" applyFill="1" applyBorder="1" applyAlignment="1" applyProtection="1">
      <alignment horizontal="right" vertical="center" wrapText="1"/>
      <protection locked="0"/>
    </xf>
    <xf numFmtId="0" fontId="31" fillId="0" borderId="0" xfId="48" applyFont="1" applyFill="1"/>
    <xf numFmtId="0" fontId="2" fillId="0" borderId="0" xfId="48" applyFont="1" applyFill="1"/>
    <xf numFmtId="0" fontId="13" fillId="0" borderId="1" xfId="48" applyNumberFormat="1" applyFont="1" applyFill="1" applyBorder="1" applyAlignment="1" applyProtection="1">
      <alignment horizontal="right" vertical="center" wrapText="1"/>
    </xf>
    <xf numFmtId="0" fontId="13" fillId="0" borderId="3" xfId="48" applyNumberFormat="1" applyFont="1" applyFill="1" applyBorder="1" applyAlignment="1" applyProtection="1">
      <alignment horizontal="right" vertical="center" wrapText="1"/>
    </xf>
    <xf numFmtId="166" fontId="13" fillId="0" borderId="3" xfId="237" applyNumberFormat="1" applyFont="1" applyFill="1" applyBorder="1" applyAlignment="1" applyProtection="1">
      <alignment horizontal="right" vertical="center" wrapText="1"/>
    </xf>
    <xf numFmtId="10" fontId="13" fillId="0" borderId="3" xfId="709" applyNumberFormat="1" applyFont="1" applyFill="1" applyBorder="1" applyAlignment="1" applyProtection="1">
      <alignment horizontal="right" vertical="center" wrapText="1"/>
      <protection locked="0"/>
    </xf>
    <xf numFmtId="166" fontId="2" fillId="0" borderId="0" xfId="48" applyNumberFormat="1" applyFill="1"/>
    <xf numFmtId="0" fontId="12" fillId="0" borderId="1" xfId="19" applyNumberFormat="1" applyFont="1" applyFill="1" applyBorder="1" applyAlignment="1" applyProtection="1">
      <alignment horizontal="left" vertical="center" wrapText="1"/>
    </xf>
    <xf numFmtId="3" fontId="12" fillId="0" borderId="1" xfId="19" applyNumberFormat="1" applyFont="1" applyFill="1" applyBorder="1" applyAlignment="1" applyProtection="1">
      <alignment horizontal="right" vertical="center" wrapText="1"/>
    </xf>
    <xf numFmtId="0" fontId="12" fillId="0" borderId="1" xfId="19" applyNumberFormat="1" applyFont="1" applyFill="1" applyBorder="1" applyAlignment="1" applyProtection="1">
      <alignment horizontal="right" vertical="center" wrapText="1"/>
    </xf>
    <xf numFmtId="0" fontId="12" fillId="0" borderId="3" xfId="19" applyNumberFormat="1" applyFont="1" applyFill="1" applyBorder="1" applyAlignment="1" applyProtection="1">
      <alignment horizontal="right" vertical="center" wrapText="1"/>
    </xf>
    <xf numFmtId="3" fontId="12" fillId="0" borderId="3" xfId="19" applyNumberFormat="1" applyFont="1" applyFill="1" applyBorder="1" applyAlignment="1" applyProtection="1">
      <alignment horizontal="right" vertical="center" wrapText="1"/>
    </xf>
    <xf numFmtId="10" fontId="12" fillId="0" borderId="3" xfId="19" applyNumberFormat="1" applyFont="1" applyFill="1" applyBorder="1" applyAlignment="1" applyProtection="1">
      <alignment horizontal="right" vertical="center" wrapText="1"/>
    </xf>
    <xf numFmtId="166" fontId="12" fillId="0" borderId="0" xfId="237" applyNumberFormat="1" applyFont="1" applyFill="1" applyBorder="1" applyAlignment="1" applyProtection="1">
      <alignment horizontal="left" vertical="center" wrapText="1"/>
    </xf>
    <xf numFmtId="0" fontId="12" fillId="0" borderId="0" xfId="19" applyNumberFormat="1" applyFont="1" applyFill="1" applyBorder="1" applyAlignment="1" applyProtection="1">
      <alignment horizontal="left" vertical="center" wrapText="1"/>
    </xf>
    <xf numFmtId="166" fontId="32" fillId="0" borderId="0" xfId="237" applyNumberFormat="1" applyFont="1" applyFill="1"/>
    <xf numFmtId="0" fontId="15" fillId="0" borderId="0" xfId="417" applyFont="1" applyFill="1" applyAlignment="1">
      <alignment vertical="center"/>
    </xf>
    <xf numFmtId="166" fontId="33" fillId="0" borderId="0" xfId="237" applyNumberFormat="1" applyFont="1" applyFill="1" applyAlignment="1">
      <alignment horizontal="right" vertical="center"/>
    </xf>
    <xf numFmtId="0" fontId="7" fillId="0" borderId="0" xfId="43" applyNumberFormat="1" applyFont="1" applyFill="1" applyAlignment="1">
      <alignment vertical="center"/>
    </xf>
    <xf numFmtId="0" fontId="33" fillId="0" borderId="0" xfId="48" applyFont="1" applyFill="1" applyAlignment="1">
      <alignment horizontal="left"/>
    </xf>
    <xf numFmtId="0" fontId="33" fillId="0" borderId="0" xfId="48" applyFont="1" applyFill="1" applyAlignment="1">
      <alignment horizontal="right"/>
    </xf>
    <xf numFmtId="0" fontId="33" fillId="0" borderId="0" xfId="48" applyFont="1" applyFill="1" applyBorder="1" applyAlignment="1">
      <alignment horizontal="left"/>
    </xf>
    <xf numFmtId="0" fontId="32" fillId="0" borderId="0" xfId="48" applyFont="1" applyFill="1" applyBorder="1" applyAlignment="1"/>
    <xf numFmtId="0" fontId="32" fillId="0" borderId="0" xfId="48" applyFont="1" applyFill="1" applyBorder="1" applyAlignment="1">
      <alignment horizontal="right" vertical="center"/>
    </xf>
    <xf numFmtId="0" fontId="32" fillId="0" borderId="8" xfId="48" applyFont="1" applyFill="1" applyBorder="1" applyAlignment="1"/>
    <xf numFmtId="0" fontId="8" fillId="0" borderId="8" xfId="43" applyNumberFormat="1" applyFont="1" applyFill="1" applyBorder="1" applyAlignment="1">
      <alignment horizontal="right" vertical="center"/>
    </xf>
    <xf numFmtId="0" fontId="8" fillId="0" borderId="0" xfId="43" applyNumberFormat="1" applyFont="1" applyFill="1" applyBorder="1" applyAlignment="1">
      <alignment horizontal="right" vertical="center"/>
    </xf>
    <xf numFmtId="166" fontId="32" fillId="2" borderId="8" xfId="1" applyNumberFormat="1" applyFont="1" applyFill="1" applyBorder="1" applyAlignment="1" applyProtection="1">
      <alignment horizontal="left"/>
      <protection locked="0"/>
    </xf>
    <xf numFmtId="166" fontId="8" fillId="0" borderId="0" xfId="237" applyNumberFormat="1" applyFont="1" applyFill="1" applyBorder="1" applyAlignment="1">
      <alignment horizontal="right" vertical="center"/>
    </xf>
    <xf numFmtId="0" fontId="8" fillId="0" borderId="0" xfId="422" applyFont="1" applyFill="1" applyBorder="1" applyAlignment="1">
      <alignment horizontal="right" vertical="center"/>
    </xf>
    <xf numFmtId="0" fontId="8" fillId="0" borderId="0" xfId="422" applyFont="1" applyFill="1" applyAlignment="1">
      <alignment horizontal="right" vertical="center"/>
    </xf>
    <xf numFmtId="166" fontId="8" fillId="0" borderId="0" xfId="237" applyNumberFormat="1" applyFont="1" applyFill="1" applyAlignment="1">
      <alignment horizontal="right" vertical="center"/>
    </xf>
    <xf numFmtId="0" fontId="10" fillId="0" borderId="0" xfId="422" applyFont="1" applyFill="1" applyAlignment="1">
      <alignment horizontal="right" vertical="center"/>
    </xf>
    <xf numFmtId="0" fontId="10" fillId="0" borderId="0" xfId="422" applyFont="1" applyFill="1" applyAlignment="1">
      <alignment vertical="center"/>
    </xf>
    <xf numFmtId="0" fontId="10" fillId="0" borderId="0" xfId="0" applyFont="1" applyFill="1" applyAlignment="1">
      <alignment horizontal="left" vertical="center" wrapText="1"/>
    </xf>
    <xf numFmtId="0" fontId="8" fillId="0" borderId="0" xfId="0" applyFont="1" applyFill="1" applyAlignment="1">
      <alignment horizontal="left" vertical="center" wrapText="1"/>
    </xf>
    <xf numFmtId="0" fontId="7" fillId="0" borderId="0" xfId="0" applyFont="1" applyFill="1" applyAlignment="1">
      <alignment horizontal="center" vertical="center"/>
    </xf>
    <xf numFmtId="0" fontId="4" fillId="0" borderId="0" xfId="0" applyFont="1" applyFill="1" applyAlignment="1">
      <alignment horizontal="center"/>
    </xf>
    <xf numFmtId="49" fontId="18" fillId="3" borderId="1" xfId="19" applyNumberFormat="1" applyFont="1" applyFill="1" applyBorder="1" applyAlignment="1" applyProtection="1">
      <alignment horizontal="center" vertical="center" wrapText="1"/>
    </xf>
    <xf numFmtId="0" fontId="18" fillId="2" borderId="1" xfId="8" applyFont="1" applyFill="1" applyBorder="1" applyAlignment="1" applyProtection="1">
      <alignment horizontal="left" vertical="center" wrapText="1"/>
    </xf>
    <xf numFmtId="0" fontId="19" fillId="2" borderId="1" xfId="8" applyFont="1" applyFill="1" applyBorder="1" applyAlignment="1" applyProtection="1">
      <alignment horizontal="center" vertical="center" wrapText="1"/>
    </xf>
    <xf numFmtId="49" fontId="18" fillId="0" borderId="1" xfId="19" applyNumberFormat="1" applyFont="1" applyFill="1" applyBorder="1" applyAlignment="1" applyProtection="1">
      <alignment horizontal="center" vertical="center" wrapText="1"/>
    </xf>
    <xf numFmtId="0" fontId="18" fillId="2" borderId="1" xfId="8" applyNumberFormat="1" applyFont="1" applyFill="1" applyBorder="1" applyAlignment="1" applyProtection="1">
      <alignment horizontal="center" vertical="center" wrapText="1"/>
    </xf>
    <xf numFmtId="0" fontId="18" fillId="2" borderId="1" xfId="8" applyFont="1" applyFill="1" applyBorder="1" applyAlignment="1" applyProtection="1">
      <alignment horizontal="center" vertical="center" wrapText="1"/>
    </xf>
    <xf numFmtId="0" fontId="19" fillId="2" borderId="1" xfId="8" applyFont="1" applyFill="1" applyBorder="1" applyAlignment="1" applyProtection="1">
      <alignment horizontal="left" vertical="center" wrapText="1"/>
    </xf>
    <xf numFmtId="0" fontId="19" fillId="2" borderId="1" xfId="8" applyNumberFormat="1" applyFont="1" applyFill="1" applyBorder="1" applyAlignment="1" applyProtection="1">
      <alignment horizontal="center" vertical="center" wrapText="1"/>
    </xf>
    <xf numFmtId="0" fontId="19" fillId="0" borderId="1" xfId="8" applyFont="1" applyFill="1" applyBorder="1" applyAlignment="1" applyProtection="1">
      <alignment horizontal="left" vertical="center" wrapText="1"/>
    </xf>
    <xf numFmtId="0" fontId="19" fillId="0" borderId="1" xfId="8" applyNumberFormat="1" applyFont="1" applyFill="1" applyBorder="1" applyAlignment="1" applyProtection="1">
      <alignment horizontal="center" vertical="center" wrapText="1"/>
    </xf>
    <xf numFmtId="0" fontId="19" fillId="0" borderId="1" xfId="8" applyFont="1" applyFill="1" applyBorder="1" applyAlignment="1" applyProtection="1">
      <alignment horizontal="center" vertical="center" wrapText="1"/>
    </xf>
    <xf numFmtId="0" fontId="181" fillId="0" borderId="1" xfId="8" applyFont="1" applyFill="1" applyBorder="1" applyAlignment="1" applyProtection="1">
      <alignment horizontal="left" vertical="center" wrapText="1"/>
    </xf>
    <xf numFmtId="0" fontId="181" fillId="0" borderId="1" xfId="8" applyNumberFormat="1" applyFont="1" applyFill="1" applyBorder="1" applyAlignment="1" applyProtection="1">
      <alignment horizontal="center" vertical="center" wrapText="1"/>
    </xf>
    <xf numFmtId="0" fontId="181" fillId="0" borderId="1" xfId="8" applyFont="1" applyFill="1" applyBorder="1" applyAlignment="1" applyProtection="1">
      <alignment horizontal="center" vertical="center" wrapText="1"/>
    </xf>
    <xf numFmtId="49" fontId="19" fillId="2" borderId="1" xfId="8" applyNumberFormat="1" applyFont="1" applyFill="1" applyBorder="1" applyAlignment="1" applyProtection="1">
      <alignment horizontal="center" vertical="center" wrapText="1"/>
    </xf>
    <xf numFmtId="0" fontId="18" fillId="0" borderId="1" xfId="8" applyFont="1" applyFill="1" applyBorder="1" applyAlignment="1" applyProtection="1">
      <alignment horizontal="left" vertical="center" wrapText="1"/>
    </xf>
    <xf numFmtId="166" fontId="18" fillId="2" borderId="1" xfId="8" applyNumberFormat="1" applyFont="1" applyFill="1" applyBorder="1" applyAlignment="1" applyProtection="1">
      <alignment horizontal="center" vertical="center" wrapText="1"/>
    </xf>
    <xf numFmtId="166" fontId="19" fillId="0" borderId="1" xfId="8" applyNumberFormat="1" applyFont="1" applyFill="1" applyBorder="1" applyAlignment="1" applyProtection="1">
      <alignment horizontal="center" vertical="center" wrapText="1"/>
    </xf>
    <xf numFmtId="166" fontId="19" fillId="2" borderId="1" xfId="8" applyNumberFormat="1" applyFont="1" applyFill="1" applyBorder="1" applyAlignment="1" applyProtection="1">
      <alignment horizontal="center" vertical="center" wrapText="1"/>
    </xf>
    <xf numFmtId="0" fontId="19" fillId="0" borderId="1" xfId="8" quotePrefix="1" applyFont="1" applyFill="1" applyBorder="1" applyAlignment="1" applyProtection="1">
      <alignment horizontal="left" vertical="center" wrapText="1"/>
    </xf>
    <xf numFmtId="43" fontId="19" fillId="0" borderId="1" xfId="8" applyNumberFormat="1" applyFont="1" applyFill="1" applyBorder="1" applyAlignment="1" applyProtection="1">
      <alignment horizontal="center" vertical="center" wrapText="1"/>
    </xf>
    <xf numFmtId="166" fontId="18" fillId="2" borderId="3" xfId="8" applyNumberFormat="1" applyFont="1" applyFill="1" applyBorder="1" applyAlignment="1" applyProtection="1">
      <alignment horizontal="center" vertical="center" wrapText="1"/>
    </xf>
    <xf numFmtId="166" fontId="19" fillId="2" borderId="3" xfId="8" applyNumberFormat="1" applyFont="1" applyFill="1" applyBorder="1" applyAlignment="1" applyProtection="1">
      <alignment horizontal="left" vertical="center" wrapText="1"/>
    </xf>
    <xf numFmtId="166" fontId="19" fillId="2" borderId="1" xfId="8" applyNumberFormat="1" applyFont="1" applyFill="1" applyBorder="1" applyAlignment="1" applyProtection="1">
      <alignment horizontal="left" vertical="center" wrapText="1"/>
    </xf>
    <xf numFmtId="49" fontId="18" fillId="3" borderId="3" xfId="19" applyNumberFormat="1" applyFont="1" applyFill="1" applyBorder="1" applyAlignment="1" applyProtection="1">
      <alignment horizontal="center" vertical="center" wrapText="1"/>
    </xf>
    <xf numFmtId="0" fontId="10" fillId="0" borderId="0" xfId="0" applyFont="1" applyFill="1" applyBorder="1" applyAlignment="1">
      <alignment horizontal="center"/>
    </xf>
    <xf numFmtId="0" fontId="10" fillId="0" borderId="2" xfId="0" applyFont="1" applyFill="1" applyBorder="1" applyAlignment="1">
      <alignment horizontal="center"/>
    </xf>
    <xf numFmtId="166" fontId="18" fillId="2" borderId="1" xfId="871" applyNumberFormat="1" applyFont="1" applyFill="1" applyBorder="1" applyAlignment="1" applyProtection="1">
      <alignment vertical="center"/>
      <protection locked="0"/>
    </xf>
    <xf numFmtId="166" fontId="19" fillId="2" borderId="1" xfId="871" applyNumberFormat="1" applyFont="1" applyFill="1" applyBorder="1" applyAlignment="1" applyProtection="1">
      <alignment vertical="center"/>
      <protection locked="0"/>
    </xf>
    <xf numFmtId="166" fontId="181" fillId="2" borderId="1" xfId="871" applyNumberFormat="1" applyFont="1" applyFill="1" applyBorder="1" applyAlignment="1" applyProtection="1">
      <alignment vertical="center"/>
      <protection locked="0"/>
    </xf>
    <xf numFmtId="166" fontId="19" fillId="2" borderId="1" xfId="871" applyNumberFormat="1" applyFont="1" applyFill="1" applyBorder="1" applyAlignment="1" applyProtection="1">
      <alignment horizontal="right" vertical="center"/>
      <protection locked="0"/>
    </xf>
    <xf numFmtId="43" fontId="19" fillId="0" borderId="1" xfId="871" applyNumberFormat="1" applyFont="1" applyFill="1" applyBorder="1" applyAlignment="1" applyProtection="1">
      <alignment horizontal="center" vertical="center" wrapText="1"/>
      <protection locked="0"/>
    </xf>
    <xf numFmtId="43" fontId="19" fillId="2" borderId="1" xfId="871" applyNumberFormat="1" applyFont="1" applyFill="1" applyBorder="1" applyAlignment="1" applyProtection="1">
      <alignment horizontal="center" vertical="center" wrapText="1"/>
      <protection locked="0"/>
    </xf>
    <xf numFmtId="166" fontId="19" fillId="2" borderId="3" xfId="871" applyNumberFormat="1" applyFont="1" applyFill="1" applyBorder="1" applyAlignment="1" applyProtection="1">
      <alignment vertical="center"/>
      <protection locked="0"/>
    </xf>
    <xf numFmtId="43" fontId="19" fillId="2" borderId="3" xfId="871" applyNumberFormat="1" applyFont="1" applyFill="1" applyBorder="1" applyAlignment="1" applyProtection="1">
      <alignment horizontal="center" vertical="center" wrapText="1"/>
      <protection locked="0"/>
    </xf>
    <xf numFmtId="166" fontId="10" fillId="0" borderId="0" xfId="872" applyNumberFormat="1" applyFont="1" applyFill="1" applyAlignment="1">
      <alignment vertical="center"/>
    </xf>
    <xf numFmtId="0" fontId="10" fillId="0" borderId="0" xfId="0" applyFont="1" applyFill="1" applyAlignment="1">
      <alignment horizontal="center"/>
    </xf>
    <xf numFmtId="3" fontId="30" fillId="4" borderId="0" xfId="30" applyNumberFormat="1" applyFill="1"/>
    <xf numFmtId="3" fontId="60" fillId="0" borderId="0" xfId="0" applyNumberFormat="1" applyFont="1" applyFill="1"/>
    <xf numFmtId="0" fontId="10" fillId="0" borderId="0" xfId="0" applyFont="1" applyFill="1" applyAlignment="1">
      <alignment horizontal="left" vertical="center" wrapText="1"/>
    </xf>
    <xf numFmtId="0" fontId="7" fillId="0" borderId="0" xfId="0" applyFont="1" applyFill="1" applyAlignment="1">
      <alignment horizontal="center" vertical="center"/>
    </xf>
    <xf numFmtId="0" fontId="35" fillId="0" borderId="1" xfId="0" applyNumberFormat="1" applyFont="1" applyFill="1" applyBorder="1" applyAlignment="1" applyProtection="1">
      <alignment horizontal="center" vertical="center" wrapText="1"/>
    </xf>
    <xf numFmtId="10" fontId="10" fillId="0" borderId="1" xfId="1" applyNumberFormat="1" applyFont="1" applyFill="1" applyBorder="1" applyAlignment="1" applyProtection="1">
      <alignment horizontal="right" vertical="center" wrapText="1"/>
    </xf>
    <xf numFmtId="10" fontId="10" fillId="0" borderId="1" xfId="1" applyNumberFormat="1" applyFont="1" applyFill="1" applyBorder="1" applyAlignment="1" applyProtection="1">
      <alignment vertical="center" wrapText="1"/>
    </xf>
    <xf numFmtId="43" fontId="10" fillId="0" borderId="1" xfId="1" applyNumberFormat="1" applyFont="1" applyFill="1" applyBorder="1" applyAlignment="1" applyProtection="1">
      <alignment vertical="center" wrapText="1"/>
    </xf>
    <xf numFmtId="43" fontId="10" fillId="0" borderId="1" xfId="1" applyFont="1" applyFill="1" applyBorder="1" applyAlignment="1" applyProtection="1">
      <alignment horizontal="right" vertical="center" wrapText="1"/>
    </xf>
    <xf numFmtId="166" fontId="10" fillId="0" borderId="1" xfId="1" applyNumberFormat="1" applyFont="1" applyFill="1" applyBorder="1" applyAlignment="1" applyProtection="1">
      <alignment vertical="center" wrapText="1"/>
    </xf>
    <xf numFmtId="10" fontId="32" fillId="0" borderId="1" xfId="1" applyNumberFormat="1" applyFont="1" applyFill="1" applyBorder="1" applyAlignment="1" applyProtection="1">
      <alignment vertical="center" wrapText="1"/>
    </xf>
    <xf numFmtId="0" fontId="32" fillId="0" borderId="1" xfId="0" applyNumberFormat="1" applyFont="1" applyFill="1" applyBorder="1" applyAlignment="1" applyProtection="1">
      <alignment vertical="center" wrapText="1"/>
    </xf>
    <xf numFmtId="43" fontId="10" fillId="0" borderId="1" xfId="1" applyNumberFormat="1" applyFont="1" applyFill="1" applyBorder="1" applyAlignment="1" applyProtection="1">
      <alignment horizontal="right" vertical="center" wrapText="1"/>
    </xf>
    <xf numFmtId="0" fontId="32" fillId="0" borderId="0" xfId="30" applyFont="1" applyFill="1" applyAlignment="1"/>
    <xf numFmtId="0" fontId="10" fillId="0" borderId="0" xfId="0" applyFont="1" applyFill="1" applyAlignment="1">
      <alignment horizontal="left" vertical="center" wrapText="1"/>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6" fillId="0" borderId="0" xfId="0" applyFont="1" applyFill="1" applyAlignment="1">
      <alignment horizontal="center" vertical="center" wrapText="1"/>
    </xf>
    <xf numFmtId="0" fontId="7" fillId="2" borderId="0" xfId="0" applyFont="1" applyFill="1" applyAlignment="1">
      <alignment horizontal="center" vertical="center"/>
    </xf>
    <xf numFmtId="0" fontId="8" fillId="0" borderId="0" xfId="0" applyFont="1" applyFill="1" applyAlignment="1">
      <alignment horizontal="left" vertical="center" wrapText="1"/>
    </xf>
    <xf numFmtId="0" fontId="10" fillId="0" borderId="0" xfId="43" applyFont="1" applyFill="1" applyAlignment="1">
      <alignment horizontal="center" vertical="center"/>
    </xf>
    <xf numFmtId="0" fontId="10" fillId="0" borderId="0" xfId="0" applyFont="1" applyFill="1" applyAlignment="1">
      <alignment horizontal="center" vertical="top"/>
    </xf>
    <xf numFmtId="0" fontId="10" fillId="0" borderId="0" xfId="0" applyFont="1" applyFill="1" applyBorder="1" applyAlignment="1">
      <alignment horizontal="center" vertical="center"/>
    </xf>
    <xf numFmtId="0" fontId="8" fillId="0" borderId="0" xfId="0" applyFont="1" applyFill="1" applyAlignment="1">
      <alignment horizontal="center"/>
    </xf>
    <xf numFmtId="0" fontId="49" fillId="0" borderId="0" xfId="0" applyFont="1" applyFill="1" applyAlignment="1">
      <alignment horizontal="left" vertical="center" wrapText="1"/>
    </xf>
    <xf numFmtId="0" fontId="51" fillId="0" borderId="0" xfId="0" applyFont="1" applyFill="1" applyAlignment="1">
      <alignment horizontal="right" vertical="center" wrapText="1"/>
    </xf>
    <xf numFmtId="0" fontId="52" fillId="0" borderId="0" xfId="0" applyFont="1" applyFill="1" applyAlignment="1">
      <alignment horizontal="right" vertical="center" wrapText="1"/>
    </xf>
    <xf numFmtId="0" fontId="49" fillId="2" borderId="0" xfId="0" applyFont="1" applyFill="1" applyAlignment="1">
      <alignment horizontal="center" vertical="center"/>
    </xf>
    <xf numFmtId="49" fontId="8" fillId="0" borderId="3"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center" wrapText="1"/>
    </xf>
    <xf numFmtId="49" fontId="8" fillId="0" borderId="5" xfId="0" applyNumberFormat="1" applyFont="1" applyFill="1" applyBorder="1" applyAlignment="1" applyProtection="1">
      <alignment horizontal="center" vertical="center" wrapText="1"/>
    </xf>
    <xf numFmtId="49" fontId="8" fillId="0" borderId="6" xfId="0" applyNumberFormat="1" applyFont="1" applyFill="1" applyBorder="1" applyAlignment="1" applyProtection="1">
      <alignment horizontal="center" vertical="center" wrapText="1"/>
    </xf>
    <xf numFmtId="0" fontId="58" fillId="2" borderId="0" xfId="0" applyFont="1" applyFill="1" applyAlignment="1">
      <alignment horizontal="center" vertical="center"/>
    </xf>
    <xf numFmtId="0" fontId="38" fillId="0" borderId="0" xfId="0" applyFont="1" applyFill="1" applyAlignment="1">
      <alignment horizontal="right" vertical="center" wrapText="1"/>
    </xf>
    <xf numFmtId="0" fontId="55" fillId="0" borderId="0" xfId="0" applyFont="1" applyFill="1" applyAlignment="1">
      <alignment horizontal="right" vertical="center" wrapText="1"/>
    </xf>
    <xf numFmtId="0" fontId="7" fillId="0" borderId="0" xfId="0" applyFont="1" applyFill="1" applyAlignment="1">
      <alignment horizontal="center" vertical="center"/>
    </xf>
    <xf numFmtId="0" fontId="5" fillId="0" borderId="0" xfId="0" applyFont="1" applyFill="1" applyAlignment="1">
      <alignment horizontal="right" vertical="center" wrapText="1"/>
    </xf>
    <xf numFmtId="0" fontId="38" fillId="2" borderId="0" xfId="0" applyFont="1" applyFill="1" applyAlignment="1">
      <alignment horizontal="right" vertical="center" wrapText="1"/>
    </xf>
    <xf numFmtId="0" fontId="5" fillId="2" borderId="0" xfId="0" applyFont="1" applyFill="1" applyAlignment="1">
      <alignment horizontal="right" vertical="center" wrapText="1"/>
    </xf>
    <xf numFmtId="0" fontId="8" fillId="2" borderId="0" xfId="0" applyFont="1" applyFill="1" applyAlignment="1">
      <alignment horizontal="left" vertical="center" wrapText="1"/>
    </xf>
    <xf numFmtId="0" fontId="10" fillId="0" borderId="1" xfId="0" applyFont="1" applyFill="1" applyBorder="1" applyAlignment="1">
      <alignment horizontal="center" vertical="center"/>
    </xf>
    <xf numFmtId="0" fontId="6" fillId="2" borderId="0" xfId="0" applyFont="1" applyFill="1" applyAlignment="1">
      <alignment horizontal="center" vertical="center" wrapText="1"/>
    </xf>
    <xf numFmtId="0" fontId="10" fillId="2" borderId="0" xfId="0" applyFont="1" applyFill="1" applyAlignment="1">
      <alignment horizontal="left" vertical="center" wrapText="1"/>
    </xf>
    <xf numFmtId="49" fontId="35" fillId="6" borderId="1" xfId="0" applyNumberFormat="1" applyFont="1" applyFill="1" applyBorder="1" applyAlignment="1" applyProtection="1">
      <alignment horizontal="center" vertical="center" wrapText="1"/>
    </xf>
    <xf numFmtId="0" fontId="13" fillId="2" borderId="5" xfId="8" applyFont="1" applyFill="1" applyBorder="1" applyAlignment="1" applyProtection="1">
      <alignment horizontal="center" vertical="center" wrapText="1"/>
    </xf>
    <xf numFmtId="0" fontId="13" fillId="2" borderId="6" xfId="8" applyFont="1" applyFill="1" applyBorder="1" applyAlignment="1" applyProtection="1">
      <alignment horizontal="center" vertical="center" wrapText="1"/>
    </xf>
    <xf numFmtId="0" fontId="33" fillId="6" borderId="5" xfId="30" applyFont="1" applyFill="1" applyBorder="1" applyAlignment="1">
      <alignment horizontal="center" vertical="center" wrapText="1"/>
    </xf>
    <xf numFmtId="0" fontId="33" fillId="6" borderId="6" xfId="30" applyFont="1" applyFill="1" applyBorder="1" applyAlignment="1">
      <alignment horizontal="center" vertical="center" wrapText="1"/>
    </xf>
    <xf numFmtId="0" fontId="33" fillId="6" borderId="3" xfId="30" applyFont="1" applyFill="1" applyBorder="1" applyAlignment="1">
      <alignment horizontal="center" vertical="center" wrapText="1"/>
    </xf>
    <xf numFmtId="0" fontId="33" fillId="6" borderId="4" xfId="30" applyFont="1" applyFill="1" applyBorder="1" applyAlignment="1">
      <alignment horizontal="center" vertical="center" wrapText="1"/>
    </xf>
    <xf numFmtId="0" fontId="12" fillId="6" borderId="5" xfId="30" applyFont="1" applyFill="1" applyBorder="1" applyAlignment="1" applyProtection="1">
      <alignment horizontal="center" vertical="center" wrapText="1"/>
    </xf>
    <xf numFmtId="0" fontId="12" fillId="6" borderId="6" xfId="30" applyFont="1" applyFill="1" applyBorder="1" applyAlignment="1" applyProtection="1">
      <alignment horizontal="center" vertical="center" wrapText="1"/>
    </xf>
    <xf numFmtId="0" fontId="37" fillId="2" borderId="0" xfId="0" applyFont="1" applyFill="1" applyAlignment="1">
      <alignment horizontal="left" vertical="center" wrapText="1"/>
    </xf>
    <xf numFmtId="0" fontId="36" fillId="2" borderId="0" xfId="0" applyFont="1" applyFill="1" applyAlignment="1">
      <alignment horizontal="left" vertical="center" wrapText="1"/>
    </xf>
    <xf numFmtId="0" fontId="15" fillId="2" borderId="0" xfId="0" applyFont="1" applyFill="1" applyAlignment="1">
      <alignment horizontal="left" vertical="center" wrapText="1"/>
    </xf>
    <xf numFmtId="0" fontId="61" fillId="2" borderId="0" xfId="48" applyFont="1" applyFill="1" applyAlignment="1">
      <alignment horizontal="right" vertical="center" wrapText="1"/>
    </xf>
    <xf numFmtId="0" fontId="5" fillId="2" borderId="0" xfId="48" applyFont="1" applyFill="1" applyAlignment="1">
      <alignment horizontal="right" vertical="center" wrapText="1"/>
    </xf>
    <xf numFmtId="0" fontId="6" fillId="2" borderId="0" xfId="48" applyFont="1" applyFill="1" applyAlignment="1">
      <alignment horizontal="center" vertical="center" wrapText="1"/>
    </xf>
    <xf numFmtId="15" fontId="7" fillId="2" borderId="0" xfId="48" applyNumberFormat="1" applyFont="1" applyFill="1" applyAlignment="1">
      <alignment horizontal="center" vertical="center"/>
    </xf>
    <xf numFmtId="0" fontId="7" fillId="2" borderId="0" xfId="48" applyFont="1" applyFill="1" applyAlignment="1">
      <alignment horizontal="center" vertical="center"/>
    </xf>
    <xf numFmtId="0" fontId="8" fillId="2" borderId="0" xfId="48" applyFont="1" applyFill="1" applyAlignment="1">
      <alignment horizontal="left" vertical="center" wrapText="1"/>
    </xf>
    <xf numFmtId="0" fontId="37" fillId="2" borderId="0" xfId="48" applyFont="1" applyFill="1" applyAlignment="1">
      <alignment horizontal="left" vertical="center" wrapText="1"/>
    </xf>
    <xf numFmtId="0" fontId="10" fillId="2" borderId="0" xfId="48" applyFont="1" applyFill="1" applyAlignment="1">
      <alignment horizontal="left" vertical="center" wrapText="1"/>
    </xf>
    <xf numFmtId="0" fontId="54" fillId="2" borderId="0" xfId="48" applyFont="1" applyFill="1" applyAlignment="1">
      <alignment horizontal="left" vertical="center" wrapText="1"/>
    </xf>
    <xf numFmtId="0" fontId="62" fillId="2" borderId="2" xfId="49" applyFont="1" applyFill="1" applyBorder="1" applyAlignment="1">
      <alignment horizontal="left"/>
    </xf>
    <xf numFmtId="0" fontId="33" fillId="6" borderId="5" xfId="49" applyFont="1" applyFill="1" applyBorder="1" applyAlignment="1">
      <alignment horizontal="center" vertical="center" wrapText="1"/>
    </xf>
    <xf numFmtId="0" fontId="33" fillId="6" borderId="6" xfId="49" applyFont="1" applyFill="1" applyBorder="1" applyAlignment="1">
      <alignment horizontal="center" vertical="center" wrapText="1"/>
    </xf>
    <xf numFmtId="0" fontId="33" fillId="6" borderId="1" xfId="49" applyFont="1" applyFill="1" applyBorder="1" applyAlignment="1">
      <alignment horizontal="center" vertical="center" wrapText="1"/>
    </xf>
    <xf numFmtId="0" fontId="34" fillId="2" borderId="8" xfId="49" applyFont="1" applyFill="1" applyBorder="1" applyAlignment="1">
      <alignment horizontal="left"/>
    </xf>
    <xf numFmtId="0" fontId="8" fillId="0" borderId="0" xfId="48" applyFont="1" applyFill="1" applyAlignment="1">
      <alignment horizontal="right" vertical="center" wrapText="1"/>
    </xf>
    <xf numFmtId="0" fontId="7" fillId="0" borderId="0" xfId="48" applyFont="1" applyFill="1" applyAlignment="1">
      <alignment horizontal="right" vertical="center" wrapText="1"/>
    </xf>
    <xf numFmtId="0" fontId="6" fillId="0" borderId="0" xfId="48" applyFont="1" applyFill="1" applyAlignment="1">
      <alignment horizontal="center" vertical="center" wrapText="1"/>
    </xf>
    <xf numFmtId="15" fontId="7" fillId="0" borderId="0" xfId="48" applyNumberFormat="1" applyFont="1" applyFill="1" applyAlignment="1">
      <alignment horizontal="center" vertical="center"/>
    </xf>
    <xf numFmtId="0" fontId="7" fillId="0" borderId="0" xfId="48" applyFont="1" applyFill="1" applyAlignment="1">
      <alignment horizontal="center" vertical="center"/>
    </xf>
    <xf numFmtId="0" fontId="10" fillId="0" borderId="0" xfId="48" applyFont="1" applyFill="1" applyAlignment="1">
      <alignment vertical="center" wrapText="1"/>
    </xf>
    <xf numFmtId="3" fontId="37" fillId="0" borderId="0" xfId="49" applyNumberFormat="1" applyFont="1" applyFill="1" applyAlignment="1">
      <alignment horizontal="left" vertical="center" wrapText="1"/>
    </xf>
    <xf numFmtId="3" fontId="8" fillId="0" borderId="0" xfId="49" applyNumberFormat="1" applyFont="1" applyFill="1" applyAlignment="1">
      <alignment horizontal="left" vertical="center" wrapText="1"/>
    </xf>
    <xf numFmtId="3" fontId="10" fillId="0" borderId="0" xfId="49" applyNumberFormat="1" applyFont="1" applyFill="1" applyAlignment="1">
      <alignment horizontal="left" vertical="center" wrapText="1"/>
    </xf>
    <xf numFmtId="0" fontId="54" fillId="0" borderId="0" xfId="48" applyFont="1" applyFill="1" applyAlignment="1">
      <alignment vertical="center" wrapText="1"/>
    </xf>
    <xf numFmtId="3" fontId="37" fillId="0" borderId="0" xfId="496" applyNumberFormat="1" applyFont="1" applyFill="1" applyAlignment="1">
      <alignment horizontal="left" vertical="center" wrapText="1"/>
    </xf>
    <xf numFmtId="0" fontId="7" fillId="0" borderId="8" xfId="48" applyFont="1" applyFill="1" applyBorder="1" applyAlignment="1">
      <alignment horizontal="left" vertical="center"/>
    </xf>
    <xf numFmtId="0" fontId="8" fillId="6" borderId="5" xfId="19" applyNumberFormat="1" applyFont="1" applyFill="1" applyBorder="1" applyAlignment="1" applyProtection="1">
      <alignment horizontal="center" vertical="center" wrapText="1"/>
    </xf>
    <xf numFmtId="0" fontId="8" fillId="6" borderId="6" xfId="19" applyNumberFormat="1" applyFont="1" applyFill="1" applyBorder="1" applyAlignment="1" applyProtection="1">
      <alignment horizontal="center" vertical="center" wrapText="1"/>
    </xf>
    <xf numFmtId="166" fontId="8" fillId="6" borderId="3" xfId="237" applyNumberFormat="1" applyFont="1" applyFill="1" applyBorder="1" applyAlignment="1" applyProtection="1">
      <alignment horizontal="center" vertical="center" wrapText="1"/>
    </xf>
    <xf numFmtId="166" fontId="8" fillId="6" borderId="4" xfId="237" applyNumberFormat="1" applyFont="1" applyFill="1" applyBorder="1" applyAlignment="1" applyProtection="1">
      <alignment horizontal="center" vertical="center" wrapText="1"/>
    </xf>
    <xf numFmtId="3" fontId="8" fillId="0" borderId="0" xfId="496" applyNumberFormat="1" applyFont="1" applyFill="1" applyAlignment="1">
      <alignment horizontal="left" vertical="center" wrapText="1"/>
    </xf>
    <xf numFmtId="0" fontId="8" fillId="0" borderId="0" xfId="48" applyFont="1" applyFill="1" applyAlignment="1">
      <alignment horizontal="right" wrapText="1"/>
    </xf>
    <xf numFmtId="3" fontId="10" fillId="0" borderId="0" xfId="496" applyNumberFormat="1" applyFont="1" applyFill="1" applyAlignment="1">
      <alignment horizontal="left" vertical="center" wrapText="1"/>
    </xf>
    <xf numFmtId="0" fontId="37" fillId="0" borderId="0" xfId="48" applyFont="1" applyFill="1" applyAlignment="1">
      <alignment vertical="center" wrapText="1"/>
    </xf>
    <xf numFmtId="0" fontId="8" fillId="0" borderId="5" xfId="19" applyNumberFormat="1" applyFont="1" applyFill="1" applyBorder="1" applyAlignment="1" applyProtection="1">
      <alignment horizontal="center" vertical="center" wrapText="1"/>
    </xf>
    <xf numFmtId="0" fontId="8" fillId="0" borderId="6" xfId="19" applyNumberFormat="1" applyFont="1" applyFill="1" applyBorder="1" applyAlignment="1" applyProtection="1">
      <alignment horizontal="center" vertical="center" wrapText="1"/>
    </xf>
    <xf numFmtId="166" fontId="8" fillId="0" borderId="3" xfId="237" applyNumberFormat="1" applyFont="1" applyFill="1" applyBorder="1" applyAlignment="1" applyProtection="1">
      <alignment horizontal="center" vertical="center" wrapText="1"/>
    </xf>
    <xf numFmtId="166" fontId="8" fillId="0" borderId="4" xfId="237" applyNumberFormat="1" applyFont="1" applyFill="1" applyBorder="1" applyAlignment="1" applyProtection="1">
      <alignment horizontal="center" vertical="center" wrapText="1"/>
    </xf>
    <xf numFmtId="166" fontId="8" fillId="0" borderId="5" xfId="237" applyNumberFormat="1" applyFont="1" applyFill="1" applyBorder="1" applyAlignment="1" applyProtection="1">
      <alignment horizontal="center" vertical="center" wrapText="1"/>
    </xf>
    <xf numFmtId="166" fontId="8" fillId="0" borderId="6" xfId="237" applyNumberFormat="1" applyFont="1" applyFill="1" applyBorder="1" applyAlignment="1" applyProtection="1">
      <alignment horizontal="center" vertical="center" wrapText="1"/>
    </xf>
    <xf numFmtId="0" fontId="33" fillId="0" borderId="0" xfId="48" applyFont="1" applyFill="1" applyAlignment="1">
      <alignment horizontal="right" vertical="center" wrapText="1"/>
    </xf>
    <xf numFmtId="0" fontId="34" fillId="0" borderId="0" xfId="48" applyFont="1" applyFill="1" applyAlignment="1">
      <alignment horizontal="right" vertical="center" wrapText="1"/>
    </xf>
    <xf numFmtId="0" fontId="166" fillId="0" borderId="0" xfId="48" applyFont="1" applyFill="1" applyAlignment="1">
      <alignment horizontal="center" vertical="center" wrapText="1"/>
    </xf>
    <xf numFmtId="15" fontId="34" fillId="0" borderId="0" xfId="48" applyNumberFormat="1" applyFont="1" applyFill="1" applyAlignment="1">
      <alignment horizontal="center" vertical="center"/>
    </xf>
    <xf numFmtId="0" fontId="34" fillId="0" borderId="0" xfId="48" applyFont="1" applyFill="1" applyAlignment="1">
      <alignment horizontal="center" vertical="center"/>
    </xf>
    <xf numFmtId="0" fontId="32" fillId="0" borderId="0" xfId="48" applyFont="1" applyFill="1" applyAlignment="1">
      <alignment vertical="center" wrapText="1"/>
    </xf>
    <xf numFmtId="3" fontId="15" fillId="0" borderId="0" xfId="496" applyNumberFormat="1" applyFont="1" applyFill="1" applyAlignment="1">
      <alignment horizontal="left" vertical="center" wrapText="1"/>
    </xf>
    <xf numFmtId="3" fontId="11" fillId="0" borderId="0" xfId="496" applyNumberFormat="1" applyFont="1" applyFill="1" applyAlignment="1">
      <alignment horizontal="left" vertical="center" wrapText="1"/>
    </xf>
    <xf numFmtId="0" fontId="33" fillId="0" borderId="0" xfId="48" applyFont="1" applyFill="1" applyAlignment="1">
      <alignment horizontal="center"/>
    </xf>
    <xf numFmtId="0" fontId="32" fillId="0" borderId="0" xfId="48" applyFont="1" applyFill="1" applyAlignment="1">
      <alignment horizontal="center"/>
    </xf>
    <xf numFmtId="0" fontId="8" fillId="0" borderId="3" xfId="19" applyNumberFormat="1" applyFont="1" applyFill="1" applyBorder="1" applyAlignment="1" applyProtection="1">
      <alignment horizontal="center" vertical="center" wrapText="1"/>
    </xf>
    <xf numFmtId="0" fontId="8" fillId="0" borderId="4" xfId="19" applyNumberFormat="1" applyFont="1" applyFill="1" applyBorder="1" applyAlignment="1" applyProtection="1">
      <alignment horizontal="center" vertical="center" wrapText="1"/>
    </xf>
    <xf numFmtId="0" fontId="8" fillId="0" borderId="31" xfId="19" applyNumberFormat="1" applyFont="1" applyFill="1" applyBorder="1" applyAlignment="1" applyProtection="1">
      <alignment horizontal="center" vertical="center" wrapText="1"/>
    </xf>
    <xf numFmtId="0" fontId="8" fillId="0" borderId="32" xfId="19" applyNumberFormat="1" applyFont="1" applyFill="1" applyBorder="1" applyAlignment="1" applyProtection="1">
      <alignment horizontal="center" vertical="center" wrapText="1"/>
    </xf>
  </cellXfs>
  <cellStyles count="87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2" xfId="852" builtinId="34" customBuiltin="1"/>
    <cellStyle name="20% - Accent2 2" xfId="116"/>
    <cellStyle name="20% - Accent2 3" xfId="117"/>
    <cellStyle name="20% - Accent3" xfId="856" builtinId="38" customBuiltin="1"/>
    <cellStyle name="20% - Accent3 2" xfId="118"/>
    <cellStyle name="20% - Accent3 3" xfId="119"/>
    <cellStyle name="20% - Accent4" xfId="860" builtinId="42" customBuiltin="1"/>
    <cellStyle name="20% - Accent4 2" xfId="120"/>
    <cellStyle name="20% - Accent4 3" xfId="121"/>
    <cellStyle name="20% - Accent5" xfId="864" builtinId="46" customBuiltin="1"/>
    <cellStyle name="20% - Accent5 2" xfId="122"/>
    <cellStyle name="20% - Accent5 3" xfId="123"/>
    <cellStyle name="20% - Accent6" xfId="868" builtinId="50" customBuiltin="1"/>
    <cellStyle name="20% - Accent6 2" xfId="124"/>
    <cellStyle name="20% - Accent6 3" xfId="125"/>
    <cellStyle name="3" xfId="126"/>
    <cellStyle name="³£¹æ_GZ TV" xfId="127"/>
    <cellStyle name="4" xfId="128"/>
    <cellStyle name="40% - Accent1" xfId="849" builtinId="31" customBuiltin="1"/>
    <cellStyle name="40% - Accent1 2" xfId="129"/>
    <cellStyle name="40% - Accent1 3" xfId="130"/>
    <cellStyle name="40% - Accent2" xfId="853" builtinId="35" customBuiltin="1"/>
    <cellStyle name="40% - Accent2 2" xfId="131"/>
    <cellStyle name="40% - Accent2 3" xfId="132"/>
    <cellStyle name="40% - Accent3" xfId="857" builtinId="39" customBuiltin="1"/>
    <cellStyle name="40% - Accent3 2" xfId="133"/>
    <cellStyle name="40% - Accent3 3" xfId="134"/>
    <cellStyle name="40% - Accent4" xfId="861" builtinId="43" customBuiltin="1"/>
    <cellStyle name="40% - Accent4 2" xfId="135"/>
    <cellStyle name="40% - Accent4 3" xfId="136"/>
    <cellStyle name="40% - Accent5" xfId="865" builtinId="47" customBuiltin="1"/>
    <cellStyle name="40% - Accent5 2" xfId="137"/>
    <cellStyle name="40% - Accent5 3" xfId="138"/>
    <cellStyle name="40% - Accent6" xfId="869" builtinId="51" customBuiltin="1"/>
    <cellStyle name="40% - Accent6 2" xfId="139"/>
    <cellStyle name="40% - Accent6 3" xfId="140"/>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872"/>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871"/>
    <cellStyle name="Comma 20" xfId="50"/>
    <cellStyle name="Comma 21" xfId="234"/>
    <cellStyle name="Comma 22" xfId="235"/>
    <cellStyle name="Comma 23" xfId="236"/>
    <cellStyle name="Comma 23 2" xfId="237"/>
    <cellStyle name="Comma 24" xfId="238"/>
    <cellStyle name="Comma 25" xfId="239"/>
    <cellStyle name="Comma 26" xfId="240"/>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3"/>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2" xfId="687"/>
    <cellStyle name="Note 3" xfId="688"/>
    <cellStyle name="Note 4" xfId="689"/>
    <cellStyle name="Note 5" xfId="874"/>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ckup/GIAM%20SAT%20CAC%20QUY%20DAU%20TU/BAO%20CAO%20GUI%20KH/TCFF/BAO%20CAO%20THANG%20QUY%20NAM/THANG%202.2020/TCFF_FORMWORKING_T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ay thang"/>
      <sheetName val="BCthunhap"/>
      <sheetName val="BCtinhhinhtaichinh"/>
      <sheetName val="BCTaiSan_06027"/>
      <sheetName val="BCKetQuaHoatDong_06028"/>
      <sheetName val="BCDanhMucDauTu_06029"/>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sheetData sheetId="1"/>
      <sheetData sheetId="2"/>
      <sheetData sheetId="3"/>
      <sheetData sheetId="4"/>
      <sheetData sheetId="5"/>
      <sheetData sheetId="6"/>
      <sheetData sheetId="7"/>
      <sheetData sheetId="8">
        <row r="10">
          <cell r="D10" t="str">
            <v>Ngày 02 tháng 03 năm 2020
02 March 2020</v>
          </cell>
        </row>
      </sheetData>
      <sheetData sheetId="9">
        <row r="10">
          <cell r="C10" t="str">
            <v>Ngày 02 tháng 03 năm 2020
02 March 2020</v>
          </cell>
        </row>
      </sheetData>
      <sheetData sheetId="10">
        <row r="9">
          <cell r="C9" t="str">
            <v>Ngày 02 tháng 03 năm 2020
02 March 2020</v>
          </cell>
          <cell r="D9">
            <v>0</v>
          </cell>
          <cell r="E9">
            <v>0</v>
          </cell>
        </row>
      </sheetData>
      <sheetData sheetId="11">
        <row r="9">
          <cell r="C9" t="str">
            <v>Ngày 02 tháng 03 năm 2020
02 March 2020</v>
          </cell>
          <cell r="D9">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35" sqref="B35"/>
    </sheetView>
  </sheetViews>
  <sheetFormatPr defaultRowHeight="12.75"/>
  <cols>
    <col min="2" max="2" width="41" customWidth="1"/>
    <col min="3" max="3" width="42" customWidth="1"/>
  </cols>
  <sheetData>
    <row r="1" spans="1:3">
      <c r="A1" s="305" t="s">
        <v>528</v>
      </c>
      <c r="B1" s="305" t="s">
        <v>529</v>
      </c>
      <c r="C1" s="305" t="s">
        <v>530</v>
      </c>
    </row>
    <row r="2" spans="1:3">
      <c r="A2" s="305"/>
      <c r="B2" s="306">
        <f>BCthunhap!D46-BCKetQuaHoatDong_06028!D41</f>
        <v>0</v>
      </c>
      <c r="C2" s="306">
        <f>BCtinhhinhtaichinh!D33-BCTaiSan_06027!D31</f>
        <v>0</v>
      </c>
    </row>
    <row r="3" spans="1:3">
      <c r="A3" s="305"/>
      <c r="B3" s="306">
        <f>BCthunhap!D45-BCKetQuaHoatDong_06028!D40-BCKetQuaHoatDong_06028!D38</f>
        <v>0</v>
      </c>
      <c r="C3" s="306">
        <f>BCTaiSan_06027!D54-BCtinhhinhtaichinh!D45</f>
        <v>0</v>
      </c>
    </row>
    <row r="4" spans="1:3">
      <c r="A4" s="305"/>
      <c r="B4" s="306">
        <f>BCtinhhinhtaichinh!D51-BCtinhhinhtaichinh!E51-BCthunhap!D48</f>
        <v>0</v>
      </c>
      <c r="C4" s="306">
        <f>BCtinhhinhtaichinh!D52-BCTaiSan_06027!D57</f>
        <v>0</v>
      </c>
    </row>
    <row r="5" spans="1:3">
      <c r="A5" s="305"/>
      <c r="B5" s="306">
        <f>BCthunhap!D48-BCKetQuaHoatDong_06028!D42</f>
        <v>0</v>
      </c>
      <c r="C5" s="306">
        <f>BCtinhhinhtaichinh!D47-Khac_06030!D31</f>
        <v>0</v>
      </c>
    </row>
    <row r="6" spans="1:3">
      <c r="A6" s="305"/>
      <c r="B6" s="306"/>
      <c r="C6" s="306">
        <f>BCtinhhinhtaichinh!D33-BCDanhMucDauTu_06029!F52</f>
        <v>0</v>
      </c>
    </row>
    <row r="7" spans="1:3">
      <c r="A7" s="305"/>
      <c r="B7" s="306"/>
      <c r="C7" s="306">
        <f>BCtinhhinhtaichinh!D33-BCDanhMucDauTu_06029!F52</f>
        <v>0</v>
      </c>
    </row>
    <row r="10" spans="1:3">
      <c r="B10" s="287" t="s">
        <v>681</v>
      </c>
    </row>
    <row r="11" spans="1:3">
      <c r="B11" s="288"/>
    </row>
    <row r="12" spans="1:3">
      <c r="B12" s="289" t="s">
        <v>553</v>
      </c>
    </row>
    <row r="13" spans="1:3" ht="15">
      <c r="B13" s="290"/>
    </row>
    <row r="14" spans="1:3" ht="21">
      <c r="B14" s="291" t="s">
        <v>682</v>
      </c>
    </row>
    <row r="15" spans="1:3" ht="15">
      <c r="B15" s="290"/>
    </row>
    <row r="16" spans="1:3" ht="21">
      <c r="B16" s="292" t="s">
        <v>554</v>
      </c>
      <c r="C16" s="292" t="s">
        <v>683</v>
      </c>
    </row>
    <row r="21" spans="2:3" ht="25.5">
      <c r="B21" s="303" t="s">
        <v>555</v>
      </c>
      <c r="C21" s="303" t="s">
        <v>684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G27" sqref="G27"/>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77" t="s">
        <v>561</v>
      </c>
      <c r="B1" s="577"/>
      <c r="C1" s="577"/>
      <c r="D1" s="577"/>
      <c r="E1" s="577"/>
      <c r="F1" s="577"/>
      <c r="G1" s="577"/>
      <c r="H1" s="577"/>
      <c r="I1" s="577"/>
      <c r="J1" s="577"/>
      <c r="K1" s="577"/>
    </row>
    <row r="2" spans="1:11" ht="28.5" customHeight="1">
      <c r="A2" s="578" t="s">
        <v>560</v>
      </c>
      <c r="B2" s="578"/>
      <c r="C2" s="578"/>
      <c r="D2" s="578"/>
      <c r="E2" s="578"/>
      <c r="F2" s="578"/>
      <c r="G2" s="578"/>
      <c r="H2" s="578"/>
      <c r="I2" s="578"/>
      <c r="J2" s="578"/>
      <c r="K2" s="578"/>
    </row>
    <row r="3" spans="1:11" ht="15" customHeight="1">
      <c r="A3" s="581" t="s">
        <v>254</v>
      </c>
      <c r="B3" s="581"/>
      <c r="C3" s="581"/>
      <c r="D3" s="581"/>
      <c r="E3" s="581"/>
      <c r="F3" s="581"/>
      <c r="G3" s="581"/>
      <c r="H3" s="581"/>
      <c r="I3" s="581"/>
      <c r="J3" s="581"/>
      <c r="K3" s="581"/>
    </row>
    <row r="4" spans="1:11">
      <c r="A4" s="581"/>
      <c r="B4" s="581"/>
      <c r="C4" s="581"/>
      <c r="D4" s="581"/>
      <c r="E4" s="581"/>
      <c r="F4" s="581"/>
      <c r="G4" s="581"/>
      <c r="H4" s="581"/>
      <c r="I4" s="581"/>
      <c r="J4" s="581"/>
      <c r="K4" s="581"/>
    </row>
    <row r="5" spans="1:11">
      <c r="A5" s="558" t="str">
        <f>'ngay thang'!B12</f>
        <v>Tại ngày 31 tháng 03 năm 2020/As at 31 March 2020</v>
      </c>
      <c r="B5" s="558"/>
      <c r="C5" s="558"/>
      <c r="D5" s="558"/>
      <c r="E5" s="558"/>
      <c r="F5" s="558"/>
      <c r="G5" s="558"/>
      <c r="H5" s="558"/>
      <c r="I5" s="558"/>
      <c r="J5" s="558"/>
      <c r="K5" s="558"/>
    </row>
    <row r="6" spans="1:11">
      <c r="A6" s="48"/>
      <c r="B6" s="48"/>
      <c r="C6" s="48"/>
      <c r="D6" s="48"/>
      <c r="E6" s="48"/>
      <c r="F6" s="3"/>
      <c r="G6" s="18"/>
      <c r="H6" s="18"/>
      <c r="I6" s="18"/>
      <c r="J6" s="18"/>
      <c r="K6" s="18"/>
    </row>
    <row r="7" spans="1:11" ht="31.5" customHeight="1">
      <c r="A7" s="579" t="s">
        <v>263</v>
      </c>
      <c r="B7" s="579"/>
      <c r="C7" s="39"/>
      <c r="D7" s="592" t="s">
        <v>550</v>
      </c>
      <c r="E7" s="592"/>
      <c r="F7" s="592"/>
      <c r="G7" s="592"/>
      <c r="H7" s="592"/>
      <c r="I7" s="592"/>
      <c r="J7" s="592"/>
      <c r="K7" s="18"/>
    </row>
    <row r="8" spans="1:11" ht="31.5" customHeight="1">
      <c r="A8" s="582" t="s">
        <v>262</v>
      </c>
      <c r="B8" s="582"/>
      <c r="C8" s="39"/>
      <c r="D8" s="593" t="s">
        <v>267</v>
      </c>
      <c r="E8" s="593"/>
      <c r="F8" s="593"/>
      <c r="G8" s="593"/>
      <c r="H8" s="593"/>
      <c r="I8" s="593"/>
      <c r="J8" s="593"/>
      <c r="K8" s="18"/>
    </row>
    <row r="9" spans="1:11" ht="31.5" customHeight="1">
      <c r="A9" s="579" t="s">
        <v>265</v>
      </c>
      <c r="B9" s="579"/>
      <c r="C9" s="39"/>
      <c r="D9" s="592" t="s">
        <v>354</v>
      </c>
      <c r="E9" s="592"/>
      <c r="F9" s="592"/>
      <c r="G9" s="592"/>
      <c r="H9" s="592"/>
      <c r="I9" s="592"/>
      <c r="J9" s="592"/>
      <c r="K9" s="18"/>
    </row>
    <row r="10" spans="1:11" ht="31.5" customHeight="1">
      <c r="A10" s="582" t="s">
        <v>266</v>
      </c>
      <c r="B10" s="582"/>
      <c r="C10" s="39"/>
      <c r="D10" s="594" t="str">
        <f>'ngay thang'!B14</f>
        <v>Ngày 09 tháng 04 năm 2020
09 April 2020</v>
      </c>
      <c r="E10" s="593"/>
      <c r="F10" s="593"/>
      <c r="G10" s="593"/>
      <c r="H10" s="593"/>
      <c r="I10" s="593"/>
      <c r="J10" s="593"/>
      <c r="K10" s="18"/>
    </row>
    <row r="11" spans="1:11">
      <c r="A11" s="22"/>
      <c r="B11" s="18"/>
      <c r="C11" s="18"/>
      <c r="D11" s="18"/>
      <c r="E11" s="18"/>
      <c r="F11" s="18"/>
      <c r="G11" s="18"/>
      <c r="H11" s="18"/>
      <c r="I11" s="18"/>
      <c r="J11" s="18"/>
      <c r="K11" s="18"/>
    </row>
    <row r="12" spans="1:11" s="23" customFormat="1" ht="29.25" customHeight="1">
      <c r="A12" s="586" t="s">
        <v>225</v>
      </c>
      <c r="B12" s="586" t="s">
        <v>226</v>
      </c>
      <c r="C12" s="590" t="s">
        <v>215</v>
      </c>
      <c r="D12" s="586" t="s">
        <v>249</v>
      </c>
      <c r="E12" s="586" t="s">
        <v>227</v>
      </c>
      <c r="F12" s="586" t="s">
        <v>228</v>
      </c>
      <c r="G12" s="586" t="s">
        <v>229</v>
      </c>
      <c r="H12" s="588" t="s">
        <v>230</v>
      </c>
      <c r="I12" s="589"/>
      <c r="J12" s="588" t="s">
        <v>233</v>
      </c>
      <c r="K12" s="589"/>
    </row>
    <row r="13" spans="1:11" s="23" customFormat="1" ht="51">
      <c r="A13" s="587"/>
      <c r="B13" s="587"/>
      <c r="C13" s="591"/>
      <c r="D13" s="587"/>
      <c r="E13" s="587"/>
      <c r="F13" s="587"/>
      <c r="G13" s="587"/>
      <c r="H13" s="99" t="s">
        <v>231</v>
      </c>
      <c r="I13" s="99" t="s">
        <v>232</v>
      </c>
      <c r="J13" s="99" t="s">
        <v>234</v>
      </c>
      <c r="K13" s="99"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1"/>
      <c r="B24" s="56"/>
      <c r="C24" s="56"/>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257</v>
      </c>
      <c r="B36" s="7"/>
      <c r="C36" s="8"/>
      <c r="D36" s="18"/>
      <c r="E36" s="18"/>
      <c r="F36" s="18"/>
      <c r="G36" s="18"/>
      <c r="H36" s="18"/>
      <c r="I36" s="21" t="s">
        <v>551</v>
      </c>
      <c r="J36" s="18"/>
      <c r="K36" s="18"/>
    </row>
    <row r="37" spans="1:11">
      <c r="A37" s="19" t="s">
        <v>552</v>
      </c>
      <c r="B37" s="7"/>
      <c r="C37" s="8"/>
      <c r="D37" s="18"/>
      <c r="E37" s="18"/>
      <c r="F37" s="18"/>
      <c r="G37" s="18"/>
      <c r="H37" s="18"/>
      <c r="I37" s="21"/>
      <c r="J37" s="18"/>
      <c r="K37" s="18"/>
    </row>
    <row r="38" spans="1:11">
      <c r="A38" s="7" t="s">
        <v>258</v>
      </c>
      <c r="B38" s="7"/>
      <c r="C38" s="8"/>
      <c r="D38" s="18"/>
      <c r="E38" s="18"/>
      <c r="F38" s="18"/>
      <c r="G38" s="18"/>
      <c r="H38" s="18"/>
      <c r="I38" s="20"/>
      <c r="J38" s="18"/>
      <c r="K38" s="18"/>
    </row>
    <row r="39" spans="1:11">
      <c r="A39" s="16"/>
    </row>
  </sheetData>
  <mergeCells count="21">
    <mergeCell ref="A8:B8"/>
    <mergeCell ref="A10:B10"/>
    <mergeCell ref="A9:B9"/>
    <mergeCell ref="D8:J8"/>
    <mergeCell ref="D9:J9"/>
    <mergeCell ref="D10:J10"/>
    <mergeCell ref="A1:K1"/>
    <mergeCell ref="A2:K2"/>
    <mergeCell ref="A3:K4"/>
    <mergeCell ref="A5:K5"/>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A6" sqref="A6"/>
    </sheetView>
  </sheetViews>
  <sheetFormatPr defaultColWidth="9.140625" defaultRowHeight="15"/>
  <cols>
    <col min="1" max="1" width="4.85546875" style="348" customWidth="1"/>
    <col min="2" max="2" width="61.85546875" style="318" customWidth="1"/>
    <col min="3" max="3" width="33.5703125" style="318" customWidth="1"/>
    <col min="4" max="4" width="41.42578125" style="318" customWidth="1"/>
    <col min="5" max="16384" width="9.140625" style="318"/>
  </cols>
  <sheetData>
    <row r="1" spans="1:4" ht="27.75" customHeight="1">
      <c r="A1" s="595" t="s">
        <v>564</v>
      </c>
      <c r="B1" s="595"/>
      <c r="C1" s="595"/>
      <c r="D1" s="595"/>
    </row>
    <row r="2" spans="1:4" ht="28.5" customHeight="1">
      <c r="A2" s="596" t="s">
        <v>565</v>
      </c>
      <c r="B2" s="596"/>
      <c r="C2" s="596"/>
      <c r="D2" s="596"/>
    </row>
    <row r="3" spans="1:4" ht="15" customHeight="1">
      <c r="A3" s="597" t="s">
        <v>566</v>
      </c>
      <c r="B3" s="597"/>
      <c r="C3" s="597"/>
      <c r="D3" s="597"/>
    </row>
    <row r="4" spans="1:4">
      <c r="A4" s="597"/>
      <c r="B4" s="597"/>
      <c r="C4" s="597"/>
      <c r="D4" s="597"/>
    </row>
    <row r="5" spans="1:4">
      <c r="A5" s="598" t="str">
        <f>'ngay thang'!B10</f>
        <v>Quý 1 năm 2020/Quarter 1 2020</v>
      </c>
      <c r="B5" s="599"/>
      <c r="C5" s="599"/>
      <c r="D5" s="599"/>
    </row>
    <row r="6" spans="1:4">
      <c r="A6" s="319"/>
      <c r="B6" s="319"/>
      <c r="C6" s="319"/>
      <c r="D6" s="319"/>
    </row>
    <row r="7" spans="1:4" ht="28.5" customHeight="1">
      <c r="A7" s="600" t="s">
        <v>567</v>
      </c>
      <c r="B7" s="600"/>
      <c r="C7" s="601" t="s">
        <v>550</v>
      </c>
      <c r="D7" s="600"/>
    </row>
    <row r="8" spans="1:4" ht="29.25" customHeight="1">
      <c r="A8" s="602" t="s">
        <v>568</v>
      </c>
      <c r="B8" s="602"/>
      <c r="C8" s="601" t="s">
        <v>569</v>
      </c>
      <c r="D8" s="602"/>
    </row>
    <row r="9" spans="1:4" ht="31.5" customHeight="1">
      <c r="A9" s="600" t="s">
        <v>570</v>
      </c>
      <c r="B9" s="600"/>
      <c r="C9" s="601" t="s">
        <v>354</v>
      </c>
      <c r="D9" s="600"/>
    </row>
    <row r="10" spans="1:4" ht="27" customHeight="1">
      <c r="A10" s="603" t="s">
        <v>571</v>
      </c>
      <c r="B10" s="602"/>
      <c r="C10" s="601" t="str">
        <f>'ngay thang'!B14</f>
        <v>Ngày 09 tháng 04 năm 2020
09 April 2020</v>
      </c>
      <c r="D10" s="601"/>
    </row>
    <row r="11" spans="1:4" ht="16.5" customHeight="1">
      <c r="A11" s="320"/>
      <c r="B11" s="320"/>
      <c r="C11" s="320"/>
      <c r="D11" s="320"/>
    </row>
    <row r="12" spans="1:4">
      <c r="A12" s="604" t="s">
        <v>572</v>
      </c>
      <c r="B12" s="604"/>
      <c r="C12" s="604"/>
      <c r="D12" s="604"/>
    </row>
    <row r="13" spans="1:4" s="321" customFormat="1" ht="15.75" customHeight="1">
      <c r="A13" s="605" t="s">
        <v>225</v>
      </c>
      <c r="B13" s="605" t="s">
        <v>573</v>
      </c>
      <c r="C13" s="607" t="s">
        <v>574</v>
      </c>
      <c r="D13" s="607"/>
    </row>
    <row r="14" spans="1:4" s="321" customFormat="1" ht="21" customHeight="1">
      <c r="A14" s="606"/>
      <c r="B14" s="606"/>
      <c r="C14" s="322" t="s">
        <v>575</v>
      </c>
      <c r="D14" s="322" t="s">
        <v>576</v>
      </c>
    </row>
    <row r="15" spans="1:4" s="321" customFormat="1" ht="12.75">
      <c r="A15" s="323" t="s">
        <v>46</v>
      </c>
      <c r="B15" s="324" t="s">
        <v>577</v>
      </c>
      <c r="C15" s="325"/>
      <c r="D15" s="325"/>
    </row>
    <row r="16" spans="1:4" s="321" customFormat="1" ht="12.75">
      <c r="A16" s="323" t="s">
        <v>578</v>
      </c>
      <c r="B16" s="324" t="s">
        <v>579</v>
      </c>
      <c r="C16" s="326"/>
      <c r="D16" s="326"/>
    </row>
    <row r="17" spans="1:4" s="321" customFormat="1" ht="12.75">
      <c r="A17" s="323" t="s">
        <v>580</v>
      </c>
      <c r="B17" s="324" t="s">
        <v>581</v>
      </c>
      <c r="C17" s="326"/>
      <c r="D17" s="326"/>
    </row>
    <row r="18" spans="1:4" s="321" customFormat="1" ht="12.75">
      <c r="A18" s="323" t="s">
        <v>56</v>
      </c>
      <c r="B18" s="324" t="s">
        <v>582</v>
      </c>
      <c r="C18" s="326"/>
      <c r="D18" s="326"/>
    </row>
    <row r="19" spans="1:4" s="321" customFormat="1" ht="12.75">
      <c r="A19" s="323" t="s">
        <v>578</v>
      </c>
      <c r="B19" s="324" t="s">
        <v>579</v>
      </c>
      <c r="C19" s="326"/>
      <c r="D19" s="326"/>
    </row>
    <row r="20" spans="1:4" s="321" customFormat="1" ht="12.75">
      <c r="A20" s="323" t="s">
        <v>580</v>
      </c>
      <c r="B20" s="324" t="s">
        <v>581</v>
      </c>
      <c r="C20" s="326"/>
      <c r="D20" s="326"/>
    </row>
    <row r="21" spans="1:4" s="321" customFormat="1" ht="12.75">
      <c r="A21" s="323" t="s">
        <v>134</v>
      </c>
      <c r="B21" s="324" t="s">
        <v>583</v>
      </c>
      <c r="C21" s="326"/>
      <c r="D21" s="326"/>
    </row>
    <row r="22" spans="1:4" s="321" customFormat="1" ht="12.75">
      <c r="A22" s="323" t="s">
        <v>578</v>
      </c>
      <c r="B22" s="324" t="s">
        <v>579</v>
      </c>
      <c r="C22" s="326"/>
      <c r="D22" s="326"/>
    </row>
    <row r="23" spans="1:4" s="321" customFormat="1" ht="12.75">
      <c r="A23" s="323" t="s">
        <v>580</v>
      </c>
      <c r="B23" s="324" t="s">
        <v>581</v>
      </c>
      <c r="C23" s="326"/>
      <c r="D23" s="326"/>
    </row>
    <row r="24" spans="1:4" s="321" customFormat="1" ht="12.75">
      <c r="A24" s="323" t="s">
        <v>136</v>
      </c>
      <c r="B24" s="324" t="s">
        <v>584</v>
      </c>
      <c r="C24" s="326"/>
      <c r="D24" s="326"/>
    </row>
    <row r="25" spans="1:4" s="321" customFormat="1" ht="12.75">
      <c r="A25" s="327">
        <v>1</v>
      </c>
      <c r="B25" s="328" t="s">
        <v>579</v>
      </c>
      <c r="C25" s="326"/>
      <c r="D25" s="326"/>
    </row>
    <row r="26" spans="1:4" s="321" customFormat="1" ht="12.75">
      <c r="A26" s="327">
        <v>2</v>
      </c>
      <c r="B26" s="328" t="s">
        <v>581</v>
      </c>
      <c r="C26" s="326"/>
      <c r="D26" s="326"/>
    </row>
    <row r="27" spans="1:4" s="321" customFormat="1" ht="12.75">
      <c r="A27" s="608" t="s">
        <v>585</v>
      </c>
      <c r="B27" s="608"/>
      <c r="C27" s="608"/>
      <c r="D27" s="608"/>
    </row>
    <row r="28" spans="1:4" s="321" customFormat="1" ht="12.75">
      <c r="A28" s="329"/>
      <c r="B28" s="330"/>
      <c r="C28" s="330"/>
      <c r="D28" s="330"/>
    </row>
    <row r="29" spans="1:4" s="321" customFormat="1" ht="12.75">
      <c r="A29" s="331" t="s">
        <v>190</v>
      </c>
      <c r="B29" s="332"/>
      <c r="C29" s="330"/>
      <c r="D29" s="333" t="s">
        <v>191</v>
      </c>
    </row>
    <row r="30" spans="1:4" s="321" customFormat="1" ht="12.75">
      <c r="A30" s="334" t="s">
        <v>192</v>
      </c>
      <c r="B30" s="332"/>
      <c r="C30" s="330"/>
      <c r="D30" s="335" t="s">
        <v>193</v>
      </c>
    </row>
    <row r="31" spans="1:4">
      <c r="A31" s="332"/>
      <c r="B31" s="332"/>
      <c r="C31" s="336"/>
      <c r="D31" s="337"/>
    </row>
    <row r="32" spans="1:4">
      <c r="A32" s="332"/>
      <c r="B32" s="332"/>
      <c r="C32" s="336"/>
      <c r="D32" s="337"/>
    </row>
    <row r="33" spans="1:4">
      <c r="A33" s="332"/>
      <c r="B33" s="332"/>
      <c r="C33" s="336"/>
      <c r="D33" s="337"/>
    </row>
    <row r="34" spans="1:4">
      <c r="A34" s="332"/>
      <c r="B34" s="332"/>
      <c r="C34" s="336"/>
      <c r="D34" s="337"/>
    </row>
    <row r="35" spans="1:4">
      <c r="A35" s="332"/>
      <c r="B35" s="332"/>
      <c r="C35" s="336"/>
      <c r="D35" s="337"/>
    </row>
    <row r="36" spans="1:4">
      <c r="A36" s="332"/>
      <c r="B36" s="332"/>
      <c r="C36" s="336"/>
      <c r="D36" s="337"/>
    </row>
    <row r="37" spans="1:4">
      <c r="A37" s="338"/>
      <c r="B37" s="338"/>
      <c r="C37" s="339"/>
      <c r="D37" s="340"/>
    </row>
    <row r="38" spans="1:4" s="345" customFormat="1">
      <c r="A38" s="341" t="s">
        <v>257</v>
      </c>
      <c r="B38" s="342"/>
      <c r="C38" s="343"/>
      <c r="D38" s="344" t="s">
        <v>586</v>
      </c>
    </row>
    <row r="39" spans="1:4">
      <c r="A39" s="346" t="s">
        <v>552</v>
      </c>
      <c r="B39" s="332"/>
      <c r="C39" s="347"/>
      <c r="D39" s="347"/>
    </row>
    <row r="40" spans="1:4">
      <c r="A40" s="332" t="s">
        <v>258</v>
      </c>
      <c r="B40" s="332"/>
      <c r="C40" s="336"/>
      <c r="D40" s="336"/>
    </row>
    <row r="41" spans="1:4">
      <c r="A41" s="318"/>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F19" sqref="F19"/>
    </sheetView>
  </sheetViews>
  <sheetFormatPr defaultColWidth="9.140625" defaultRowHeight="12.75"/>
  <cols>
    <col min="1" max="1" width="6.85546875" style="373" customWidth="1"/>
    <col min="2" max="2" width="48.28515625" style="350" customWidth="1"/>
    <col min="3" max="3" width="12.28515625" style="374" customWidth="1"/>
    <col min="4" max="4" width="15.42578125" style="374" customWidth="1"/>
    <col min="5" max="5" width="15.7109375" style="374" customWidth="1"/>
    <col min="6" max="6" width="20.42578125" style="374" customWidth="1"/>
    <col min="7" max="7" width="24.28515625" style="350" customWidth="1"/>
    <col min="8" max="8" width="19.140625" style="349" bestFit="1" customWidth="1"/>
    <col min="9" max="9" width="9.140625" style="350"/>
    <col min="10" max="10" width="12.85546875" style="350" bestFit="1" customWidth="1"/>
    <col min="11" max="11" width="5.42578125" style="350" bestFit="1" customWidth="1"/>
    <col min="12" max="12" width="9.140625" style="350" customWidth="1"/>
    <col min="13" max="13" width="24.5703125" style="350" bestFit="1" customWidth="1"/>
    <col min="14" max="16384" width="9.140625" style="350"/>
  </cols>
  <sheetData>
    <row r="1" spans="1:13" ht="33.75" customHeight="1">
      <c r="A1" s="609" t="s">
        <v>587</v>
      </c>
      <c r="B1" s="609"/>
      <c r="C1" s="609"/>
      <c r="D1" s="609"/>
      <c r="E1" s="609"/>
      <c r="F1" s="609"/>
      <c r="G1" s="609"/>
    </row>
    <row r="2" spans="1:13" ht="34.5" customHeight="1">
      <c r="A2" s="610" t="s">
        <v>560</v>
      </c>
      <c r="B2" s="610"/>
      <c r="C2" s="610"/>
      <c r="D2" s="610"/>
      <c r="E2" s="610"/>
      <c r="F2" s="610"/>
      <c r="G2" s="610"/>
    </row>
    <row r="3" spans="1:13" ht="39.75" customHeight="1">
      <c r="A3" s="611" t="s">
        <v>588</v>
      </c>
      <c r="B3" s="611"/>
      <c r="C3" s="611"/>
      <c r="D3" s="611"/>
      <c r="E3" s="611"/>
      <c r="F3" s="611"/>
      <c r="G3" s="611"/>
    </row>
    <row r="4" spans="1:13">
      <c r="A4" s="612" t="str">
        <f>'BC Han muc nuoc ngoai'!A5:D5</f>
        <v>Quý 1 năm 2020/Quarter 1 2020</v>
      </c>
      <c r="B4" s="613"/>
      <c r="C4" s="613"/>
      <c r="D4" s="613"/>
      <c r="E4" s="613"/>
      <c r="F4" s="613"/>
      <c r="G4" s="613"/>
    </row>
    <row r="5" spans="1:13">
      <c r="A5" s="351"/>
      <c r="B5" s="351"/>
      <c r="C5" s="351"/>
      <c r="D5" s="351"/>
      <c r="E5" s="351"/>
      <c r="F5" s="351"/>
      <c r="G5" s="351"/>
    </row>
    <row r="6" spans="1:13" s="353" customFormat="1" ht="28.5" customHeight="1">
      <c r="A6" s="614" t="s">
        <v>589</v>
      </c>
      <c r="B6" s="614"/>
      <c r="C6" s="615" t="s">
        <v>550</v>
      </c>
      <c r="D6" s="616"/>
      <c r="E6" s="616"/>
      <c r="F6" s="616"/>
      <c r="G6" s="616"/>
      <c r="H6" s="352"/>
    </row>
    <row r="7" spans="1:13" s="353" customFormat="1" ht="28.5" customHeight="1">
      <c r="A7" s="614" t="s">
        <v>568</v>
      </c>
      <c r="B7" s="614"/>
      <c r="C7" s="617" t="s">
        <v>590</v>
      </c>
      <c r="D7" s="617"/>
      <c r="E7" s="617"/>
      <c r="F7" s="617"/>
      <c r="G7" s="617"/>
      <c r="H7" s="352"/>
    </row>
    <row r="8" spans="1:13" s="353" customFormat="1" ht="28.5" customHeight="1">
      <c r="A8" s="614" t="s">
        <v>591</v>
      </c>
      <c r="B8" s="614"/>
      <c r="C8" s="615" t="s">
        <v>354</v>
      </c>
      <c r="D8" s="616"/>
      <c r="E8" s="616"/>
      <c r="F8" s="616"/>
      <c r="G8" s="616"/>
      <c r="H8" s="352"/>
    </row>
    <row r="9" spans="1:13" s="353" customFormat="1" ht="24.75" customHeight="1">
      <c r="A9" s="618" t="s">
        <v>571</v>
      </c>
      <c r="B9" s="618"/>
      <c r="C9" s="619" t="str">
        <f>'BC Han muc nuoc ngoai'!C10:D10</f>
        <v>Ngày 09 tháng 04 năm 2020
09 April 2020</v>
      </c>
      <c r="D9" s="619"/>
      <c r="E9" s="619"/>
      <c r="F9" s="354"/>
      <c r="G9" s="355"/>
      <c r="H9" s="352"/>
    </row>
    <row r="10" spans="1:13" s="353" customFormat="1" ht="9" customHeight="1">
      <c r="A10" s="320"/>
      <c r="B10" s="320"/>
      <c r="C10" s="356"/>
      <c r="D10" s="354"/>
      <c r="E10" s="354"/>
      <c r="F10" s="354"/>
      <c r="G10" s="355"/>
      <c r="H10" s="352"/>
    </row>
    <row r="11" spans="1:13" ht="10.15" customHeight="1">
      <c r="A11" s="357"/>
      <c r="B11" s="357"/>
      <c r="C11" s="357"/>
      <c r="D11" s="357"/>
      <c r="E11" s="357"/>
      <c r="F11" s="357"/>
      <c r="G11" s="357"/>
    </row>
    <row r="12" spans="1:13" ht="18" customHeight="1">
      <c r="A12" s="358" t="s">
        <v>592</v>
      </c>
      <c r="B12" s="358"/>
      <c r="C12" s="358"/>
      <c r="D12" s="358"/>
      <c r="E12" s="358"/>
      <c r="F12" s="358"/>
      <c r="G12" s="359"/>
    </row>
    <row r="13" spans="1:13" ht="30.75" customHeight="1">
      <c r="A13" s="621" t="s">
        <v>593</v>
      </c>
      <c r="B13" s="621" t="s">
        <v>270</v>
      </c>
      <c r="C13" s="623" t="s">
        <v>345</v>
      </c>
      <c r="D13" s="624"/>
      <c r="E13" s="623" t="s">
        <v>594</v>
      </c>
      <c r="F13" s="624"/>
      <c r="G13" s="621" t="s">
        <v>595</v>
      </c>
      <c r="M13" s="360"/>
    </row>
    <row r="14" spans="1:13" ht="28.5" customHeight="1">
      <c r="A14" s="622"/>
      <c r="B14" s="622"/>
      <c r="C14" s="361" t="s">
        <v>575</v>
      </c>
      <c r="D14" s="361" t="s">
        <v>596</v>
      </c>
      <c r="E14" s="361" t="s">
        <v>575</v>
      </c>
      <c r="F14" s="361" t="s">
        <v>596</v>
      </c>
      <c r="G14" s="622"/>
      <c r="M14" s="360"/>
    </row>
    <row r="15" spans="1:13" s="366" customFormat="1" ht="25.5">
      <c r="A15" s="362" t="s">
        <v>89</v>
      </c>
      <c r="B15" s="73" t="s">
        <v>597</v>
      </c>
      <c r="C15" s="363"/>
      <c r="D15" s="363"/>
      <c r="E15" s="363"/>
      <c r="F15" s="363"/>
      <c r="G15" s="364"/>
      <c r="H15" s="365"/>
    </row>
    <row r="16" spans="1:13" s="366" customFormat="1" ht="25.5">
      <c r="A16" s="362"/>
      <c r="B16" s="73" t="s">
        <v>598</v>
      </c>
      <c r="C16" s="363"/>
      <c r="D16" s="363"/>
      <c r="E16" s="363"/>
      <c r="F16" s="363"/>
      <c r="G16" s="364"/>
      <c r="H16" s="365"/>
    </row>
    <row r="17" spans="1:13" s="366" customFormat="1" ht="25.5">
      <c r="A17" s="362"/>
      <c r="B17" s="73" t="s">
        <v>599</v>
      </c>
      <c r="C17" s="363"/>
      <c r="D17" s="363"/>
      <c r="E17" s="363"/>
      <c r="F17" s="363"/>
      <c r="G17" s="364"/>
      <c r="H17" s="365"/>
    </row>
    <row r="18" spans="1:13" s="366" customFormat="1" ht="25.5">
      <c r="A18" s="362"/>
      <c r="B18" s="73" t="s">
        <v>445</v>
      </c>
      <c r="C18" s="363"/>
      <c r="D18" s="363"/>
      <c r="E18" s="363"/>
      <c r="F18" s="363"/>
      <c r="G18" s="364"/>
      <c r="H18" s="365"/>
    </row>
    <row r="19" spans="1:13" s="366" customFormat="1" ht="25.5">
      <c r="A19" s="362" t="s">
        <v>94</v>
      </c>
      <c r="B19" s="73" t="s">
        <v>446</v>
      </c>
      <c r="C19" s="363"/>
      <c r="D19" s="363"/>
      <c r="E19" s="363"/>
      <c r="F19" s="363"/>
      <c r="G19" s="364"/>
      <c r="H19" s="365"/>
    </row>
    <row r="20" spans="1:13" s="366" customFormat="1" ht="25.5">
      <c r="A20" s="362" t="s">
        <v>98</v>
      </c>
      <c r="B20" s="73" t="s">
        <v>600</v>
      </c>
      <c r="C20" s="363"/>
      <c r="D20" s="363"/>
      <c r="E20" s="363"/>
      <c r="F20" s="363"/>
      <c r="G20" s="364"/>
      <c r="H20" s="365"/>
    </row>
    <row r="21" spans="1:13" s="366" customFormat="1" ht="25.5">
      <c r="A21" s="362" t="s">
        <v>100</v>
      </c>
      <c r="B21" s="73" t="s">
        <v>451</v>
      </c>
      <c r="C21" s="363"/>
      <c r="D21" s="363"/>
      <c r="E21" s="363"/>
      <c r="F21" s="363"/>
      <c r="G21" s="364"/>
      <c r="H21" s="365"/>
    </row>
    <row r="22" spans="1:13" s="366" customFormat="1" ht="38.25">
      <c r="A22" s="362" t="s">
        <v>102</v>
      </c>
      <c r="B22" s="73" t="s">
        <v>601</v>
      </c>
      <c r="C22" s="363"/>
      <c r="D22" s="363"/>
      <c r="E22" s="363"/>
      <c r="F22" s="363"/>
      <c r="G22" s="364"/>
      <c r="H22" s="365"/>
    </row>
    <row r="23" spans="1:13" s="366" customFormat="1" ht="25.5">
      <c r="A23" s="362" t="s">
        <v>104</v>
      </c>
      <c r="B23" s="73" t="s">
        <v>454</v>
      </c>
      <c r="C23" s="363"/>
      <c r="D23" s="363"/>
      <c r="E23" s="363"/>
      <c r="F23" s="363"/>
      <c r="G23" s="364"/>
      <c r="H23" s="365"/>
    </row>
    <row r="24" spans="1:13" s="366" customFormat="1" ht="25.5">
      <c r="A24" s="362" t="s">
        <v>106</v>
      </c>
      <c r="B24" s="73" t="s">
        <v>455</v>
      </c>
      <c r="C24" s="363"/>
      <c r="D24" s="363"/>
      <c r="E24" s="363"/>
      <c r="F24" s="363"/>
      <c r="G24" s="364"/>
      <c r="H24" s="365"/>
    </row>
    <row r="25" spans="1:13" s="366" customFormat="1" ht="25.5">
      <c r="A25" s="362" t="s">
        <v>108</v>
      </c>
      <c r="B25" s="73" t="s">
        <v>602</v>
      </c>
      <c r="C25" s="367"/>
      <c r="D25" s="367"/>
      <c r="E25" s="367"/>
      <c r="F25" s="367"/>
      <c r="G25" s="368"/>
      <c r="H25" s="365"/>
    </row>
    <row r="26" spans="1:13" ht="30.75" customHeight="1">
      <c r="A26" s="621" t="s">
        <v>593</v>
      </c>
      <c r="B26" s="621" t="s">
        <v>275</v>
      </c>
      <c r="C26" s="623" t="s">
        <v>345</v>
      </c>
      <c r="D26" s="624"/>
      <c r="E26" s="623" t="s">
        <v>594</v>
      </c>
      <c r="F26" s="624"/>
      <c r="G26" s="621" t="s">
        <v>595</v>
      </c>
      <c r="M26" s="360"/>
    </row>
    <row r="27" spans="1:13" ht="28.5" customHeight="1">
      <c r="A27" s="622"/>
      <c r="B27" s="622"/>
      <c r="C27" s="361" t="s">
        <v>575</v>
      </c>
      <c r="D27" s="361" t="s">
        <v>596</v>
      </c>
      <c r="E27" s="361" t="s">
        <v>575</v>
      </c>
      <c r="F27" s="361" t="s">
        <v>596</v>
      </c>
      <c r="G27" s="622"/>
      <c r="M27" s="360"/>
    </row>
    <row r="28" spans="1:13" s="366" customFormat="1" ht="38.25">
      <c r="A28" s="362" t="s">
        <v>111</v>
      </c>
      <c r="B28" s="73" t="s">
        <v>603</v>
      </c>
      <c r="C28" s="367"/>
      <c r="D28" s="367"/>
      <c r="E28" s="367"/>
      <c r="F28" s="367"/>
      <c r="G28" s="364"/>
      <c r="H28" s="365"/>
    </row>
    <row r="29" spans="1:13" s="366" customFormat="1" ht="25.5">
      <c r="A29" s="362" t="s">
        <v>113</v>
      </c>
      <c r="B29" s="73" t="s">
        <v>459</v>
      </c>
      <c r="C29" s="363"/>
      <c r="D29" s="363"/>
      <c r="E29" s="363"/>
      <c r="F29" s="363"/>
      <c r="G29" s="364"/>
      <c r="H29" s="365"/>
    </row>
    <row r="30" spans="1:13" s="366" customFormat="1" ht="25.5">
      <c r="A30" s="362" t="s">
        <v>115</v>
      </c>
      <c r="B30" s="73" t="s">
        <v>467</v>
      </c>
      <c r="C30" s="367"/>
      <c r="D30" s="367"/>
      <c r="E30" s="367"/>
      <c r="F30" s="367"/>
      <c r="G30" s="368"/>
      <c r="H30" s="365"/>
    </row>
    <row r="31" spans="1:13" s="366" customFormat="1" ht="15">
      <c r="A31" s="620" t="s">
        <v>585</v>
      </c>
      <c r="B31" s="620"/>
      <c r="C31" s="620"/>
      <c r="D31" s="620"/>
      <c r="E31" s="620"/>
      <c r="F31" s="620"/>
      <c r="G31" s="620"/>
      <c r="H31" s="365"/>
    </row>
    <row r="32" spans="1:13" s="366" customFormat="1" ht="15">
      <c r="A32" s="369"/>
      <c r="B32" s="370"/>
      <c r="C32" s="371"/>
      <c r="D32" s="371"/>
      <c r="E32" s="371"/>
      <c r="F32" s="371"/>
      <c r="G32" s="372"/>
      <c r="H32" s="365"/>
    </row>
    <row r="33" spans="1:13" s="349" customFormat="1" ht="11.25" customHeight="1">
      <c r="A33" s="373"/>
      <c r="B33" s="350"/>
      <c r="C33" s="374"/>
      <c r="D33" s="374"/>
      <c r="E33" s="374"/>
      <c r="F33" s="374"/>
      <c r="G33" s="350"/>
      <c r="I33" s="350"/>
      <c r="J33" s="350"/>
      <c r="K33" s="350"/>
      <c r="L33" s="350"/>
      <c r="M33" s="350"/>
    </row>
    <row r="34" spans="1:13" s="349" customFormat="1" ht="5.25" customHeight="1">
      <c r="A34" s="350"/>
      <c r="B34" s="375"/>
      <c r="C34" s="350"/>
      <c r="D34" s="350"/>
      <c r="E34" s="350"/>
      <c r="F34" s="350"/>
      <c r="G34" s="350"/>
      <c r="I34" s="350"/>
      <c r="J34" s="350"/>
      <c r="K34" s="350"/>
      <c r="L34" s="350"/>
      <c r="M34" s="350"/>
    </row>
    <row r="35" spans="1:13" s="349" customFormat="1" ht="12.75" customHeight="1">
      <c r="A35" s="376" t="s">
        <v>190</v>
      </c>
      <c r="B35" s="376"/>
      <c r="C35" s="377"/>
      <c r="D35" s="377"/>
      <c r="E35" s="377" t="s">
        <v>191</v>
      </c>
      <c r="F35" s="377"/>
      <c r="G35" s="377"/>
      <c r="I35" s="350"/>
      <c r="J35" s="350"/>
      <c r="K35" s="350"/>
      <c r="L35" s="350"/>
      <c r="M35" s="350"/>
    </row>
    <row r="36" spans="1:13" s="349" customFormat="1">
      <c r="A36" s="378" t="s">
        <v>192</v>
      </c>
      <c r="B36" s="378"/>
      <c r="C36" s="379"/>
      <c r="D36" s="379"/>
      <c r="E36" s="379" t="s">
        <v>193</v>
      </c>
      <c r="F36" s="377"/>
      <c r="G36" s="377"/>
      <c r="I36" s="350"/>
      <c r="J36" s="350"/>
      <c r="K36" s="350"/>
      <c r="L36" s="350"/>
      <c r="M36" s="350"/>
    </row>
    <row r="37" spans="1:13" s="349" customFormat="1">
      <c r="A37" s="380"/>
      <c r="B37" s="380"/>
      <c r="C37" s="381"/>
      <c r="D37" s="381"/>
      <c r="E37" s="381"/>
      <c r="F37" s="381"/>
      <c r="G37" s="357"/>
      <c r="I37" s="350"/>
      <c r="J37" s="350"/>
      <c r="K37" s="350"/>
      <c r="L37" s="350"/>
      <c r="M37" s="350"/>
    </row>
    <row r="38" spans="1:13" s="349" customFormat="1">
      <c r="A38" s="380"/>
      <c r="B38" s="380"/>
      <c r="C38" s="381"/>
      <c r="D38" s="381"/>
      <c r="E38" s="381"/>
      <c r="F38" s="381"/>
      <c r="G38" s="357"/>
      <c r="I38" s="350"/>
      <c r="J38" s="350"/>
      <c r="K38" s="350"/>
      <c r="L38" s="350"/>
      <c r="M38" s="350"/>
    </row>
    <row r="39" spans="1:13" s="349" customFormat="1">
      <c r="A39" s="380"/>
      <c r="B39" s="380"/>
      <c r="C39" s="381"/>
      <c r="D39" s="381"/>
      <c r="E39" s="381"/>
      <c r="F39" s="381"/>
      <c r="G39" s="357"/>
      <c r="I39" s="350"/>
      <c r="J39" s="350"/>
      <c r="K39" s="350"/>
      <c r="L39" s="350"/>
      <c r="M39" s="350"/>
    </row>
    <row r="40" spans="1:13" s="349" customFormat="1">
      <c r="A40" s="380"/>
      <c r="B40" s="380"/>
      <c r="C40" s="381"/>
      <c r="D40" s="381"/>
      <c r="E40" s="381"/>
      <c r="F40" s="381"/>
      <c r="G40" s="357"/>
      <c r="I40" s="350"/>
      <c r="J40" s="350"/>
      <c r="K40" s="350"/>
      <c r="L40" s="350"/>
      <c r="M40" s="350"/>
    </row>
    <row r="41" spans="1:13" s="349" customFormat="1" ht="65.25" customHeight="1">
      <c r="A41" s="382"/>
      <c r="B41" s="382"/>
      <c r="C41" s="383"/>
      <c r="D41" s="383"/>
      <c r="E41" s="383"/>
      <c r="F41" s="383"/>
      <c r="G41" s="384"/>
      <c r="I41" s="350"/>
      <c r="J41" s="350"/>
      <c r="K41" s="350"/>
      <c r="L41" s="350"/>
      <c r="M41" s="350"/>
    </row>
    <row r="42" spans="1:13" s="388" customFormat="1">
      <c r="A42" s="385" t="s">
        <v>604</v>
      </c>
      <c r="B42" s="385"/>
      <c r="C42" s="385"/>
      <c r="D42" s="343"/>
      <c r="E42" s="386" t="s">
        <v>586</v>
      </c>
      <c r="F42" s="387"/>
      <c r="G42" s="385"/>
      <c r="I42" s="389"/>
      <c r="J42" s="389"/>
      <c r="K42" s="389"/>
      <c r="L42" s="389"/>
      <c r="M42" s="389"/>
    </row>
    <row r="43" spans="1:13" s="388" customFormat="1">
      <c r="A43" s="390" t="s">
        <v>552</v>
      </c>
      <c r="B43" s="390"/>
      <c r="C43" s="390"/>
      <c r="D43" s="347"/>
      <c r="E43" s="347"/>
      <c r="F43" s="347"/>
      <c r="G43" s="390"/>
      <c r="I43" s="389"/>
      <c r="J43" s="389"/>
      <c r="K43" s="389"/>
      <c r="L43" s="389"/>
      <c r="M43" s="389"/>
    </row>
    <row r="44" spans="1:13" s="388" customFormat="1">
      <c r="A44" s="391" t="s">
        <v>258</v>
      </c>
      <c r="B44" s="391"/>
      <c r="C44" s="391"/>
      <c r="D44" s="391"/>
      <c r="E44" s="390"/>
      <c r="F44" s="390"/>
      <c r="G44" s="390"/>
      <c r="I44" s="389"/>
      <c r="J44" s="389"/>
      <c r="K44" s="389"/>
      <c r="L44" s="389"/>
      <c r="M44" s="389"/>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A5" sqref="A5"/>
    </sheetView>
  </sheetViews>
  <sheetFormatPr defaultColWidth="9.140625" defaultRowHeight="12.75"/>
  <cols>
    <col min="1" max="1" width="6.7109375" style="350" customWidth="1"/>
    <col min="2" max="2" width="50" style="350" customWidth="1"/>
    <col min="3" max="3" width="25.85546875" style="392" customWidth="1"/>
    <col min="4" max="7" width="21.7109375" style="392" customWidth="1"/>
    <col min="8" max="8" width="10.7109375" style="350" bestFit="1" customWidth="1"/>
    <col min="9" max="9" width="16" style="350" bestFit="1" customWidth="1"/>
    <col min="10" max="10" width="10.7109375" style="350" bestFit="1" customWidth="1"/>
    <col min="11" max="16384" width="9.140625" style="350"/>
  </cols>
  <sheetData>
    <row r="1" spans="1:7" ht="31.5" customHeight="1">
      <c r="A1" s="626" t="s">
        <v>587</v>
      </c>
      <c r="B1" s="626"/>
      <c r="C1" s="626"/>
      <c r="D1" s="626"/>
      <c r="E1" s="626"/>
      <c r="F1" s="626"/>
      <c r="G1" s="626"/>
    </row>
    <row r="2" spans="1:7" ht="37.15" customHeight="1">
      <c r="A2" s="610" t="s">
        <v>560</v>
      </c>
      <c r="B2" s="610"/>
      <c r="C2" s="610"/>
      <c r="D2" s="610"/>
      <c r="E2" s="610"/>
      <c r="F2" s="610"/>
      <c r="G2" s="610"/>
    </row>
    <row r="3" spans="1:7" ht="35.25" customHeight="1">
      <c r="A3" s="611" t="s">
        <v>588</v>
      </c>
      <c r="B3" s="611"/>
      <c r="C3" s="611"/>
      <c r="D3" s="611"/>
      <c r="E3" s="611"/>
      <c r="F3" s="611"/>
      <c r="G3" s="611"/>
    </row>
    <row r="4" spans="1:7">
      <c r="A4" s="613" t="str">
        <f>'ngay thang'!B10</f>
        <v>Quý 1 năm 2020/Quarter 1 2020</v>
      </c>
      <c r="B4" s="613"/>
      <c r="C4" s="613"/>
      <c r="D4" s="613"/>
      <c r="E4" s="613"/>
      <c r="F4" s="613"/>
      <c r="G4" s="613"/>
    </row>
    <row r="5" spans="1:7" ht="5.25" customHeight="1">
      <c r="A5" s="351"/>
      <c r="B5" s="613"/>
      <c r="C5" s="613"/>
      <c r="D5" s="613"/>
      <c r="E5" s="613"/>
      <c r="F5" s="351"/>
    </row>
    <row r="6" spans="1:7" ht="28.5" customHeight="1">
      <c r="A6" s="614" t="s">
        <v>589</v>
      </c>
      <c r="B6" s="614"/>
      <c r="C6" s="619" t="s">
        <v>550</v>
      </c>
      <c r="D6" s="625"/>
      <c r="E6" s="625"/>
      <c r="F6" s="625"/>
      <c r="G6" s="625"/>
    </row>
    <row r="7" spans="1:7" ht="28.5" customHeight="1">
      <c r="A7" s="614" t="s">
        <v>568</v>
      </c>
      <c r="B7" s="614"/>
      <c r="C7" s="627" t="s">
        <v>605</v>
      </c>
      <c r="D7" s="627"/>
      <c r="E7" s="627"/>
      <c r="F7" s="627"/>
      <c r="G7" s="627"/>
    </row>
    <row r="8" spans="1:7" ht="28.5" customHeight="1">
      <c r="A8" s="614" t="s">
        <v>591</v>
      </c>
      <c r="B8" s="614"/>
      <c r="C8" s="619" t="s">
        <v>354</v>
      </c>
      <c r="D8" s="625"/>
      <c r="E8" s="393"/>
      <c r="F8" s="393"/>
      <c r="G8" s="393"/>
    </row>
    <row r="9" spans="1:7" s="353" customFormat="1" ht="24" customHeight="1">
      <c r="A9" s="628" t="s">
        <v>606</v>
      </c>
      <c r="B9" s="618"/>
      <c r="C9" s="619" t="str">
        <f>'[2]BC TS DT nuoc ngoai'!C9:E9</f>
        <v>Ngày 02 tháng 03 năm 2020
02 March 2020</v>
      </c>
      <c r="D9" s="619"/>
      <c r="E9" s="394"/>
      <c r="F9" s="394"/>
      <c r="G9" s="354"/>
    </row>
    <row r="10" spans="1:7" ht="11.25" customHeight="1">
      <c r="A10" s="395"/>
      <c r="B10" s="395"/>
      <c r="C10" s="395"/>
      <c r="D10" s="395"/>
      <c r="E10" s="395"/>
      <c r="F10" s="395"/>
      <c r="G10" s="395"/>
    </row>
    <row r="11" spans="1:7" s="353" customFormat="1" ht="18.600000000000001" customHeight="1">
      <c r="A11" s="396" t="s">
        <v>607</v>
      </c>
      <c r="B11" s="396"/>
      <c r="C11" s="396"/>
      <c r="D11" s="396"/>
      <c r="E11" s="396"/>
      <c r="F11" s="396"/>
      <c r="G11" s="397"/>
    </row>
    <row r="12" spans="1:7" ht="60" customHeight="1">
      <c r="A12" s="629" t="s">
        <v>593</v>
      </c>
      <c r="B12" s="629" t="s">
        <v>608</v>
      </c>
      <c r="C12" s="631" t="s">
        <v>345</v>
      </c>
      <c r="D12" s="632"/>
      <c r="E12" s="631" t="s">
        <v>594</v>
      </c>
      <c r="F12" s="632"/>
      <c r="G12" s="633" t="s">
        <v>609</v>
      </c>
    </row>
    <row r="13" spans="1:7" ht="60" customHeight="1">
      <c r="A13" s="630"/>
      <c r="B13" s="630"/>
      <c r="C13" s="398" t="s">
        <v>575</v>
      </c>
      <c r="D13" s="398" t="s">
        <v>596</v>
      </c>
      <c r="E13" s="398" t="s">
        <v>575</v>
      </c>
      <c r="F13" s="398" t="s">
        <v>596</v>
      </c>
      <c r="G13" s="634"/>
    </row>
    <row r="14" spans="1:7" s="401" customFormat="1" ht="51">
      <c r="A14" s="399" t="s">
        <v>46</v>
      </c>
      <c r="B14" s="77" t="s">
        <v>610</v>
      </c>
      <c r="C14" s="400"/>
      <c r="D14" s="400"/>
      <c r="E14" s="400"/>
      <c r="F14" s="400"/>
      <c r="G14" s="400"/>
    </row>
    <row r="15" spans="1:7" s="401" customFormat="1" ht="25.5">
      <c r="A15" s="362">
        <v>1</v>
      </c>
      <c r="B15" s="73" t="s">
        <v>472</v>
      </c>
      <c r="C15" s="402"/>
      <c r="D15" s="402"/>
      <c r="E15" s="402"/>
      <c r="F15" s="402"/>
      <c r="G15" s="402"/>
    </row>
    <row r="16" spans="1:7" s="401" customFormat="1" ht="25.5">
      <c r="A16" s="362">
        <v>2</v>
      </c>
      <c r="B16" s="73" t="s">
        <v>611</v>
      </c>
      <c r="C16" s="402"/>
      <c r="D16" s="402"/>
      <c r="E16" s="402"/>
      <c r="F16" s="402"/>
      <c r="G16" s="402"/>
    </row>
    <row r="17" spans="1:7" s="401" customFormat="1" ht="25.5">
      <c r="A17" s="362">
        <v>3</v>
      </c>
      <c r="B17" s="73" t="s">
        <v>612</v>
      </c>
      <c r="C17" s="402"/>
      <c r="D17" s="402"/>
      <c r="E17" s="402"/>
      <c r="F17" s="402"/>
      <c r="G17" s="400"/>
    </row>
    <row r="18" spans="1:7" s="401" customFormat="1" ht="25.5">
      <c r="A18" s="399" t="s">
        <v>56</v>
      </c>
      <c r="B18" s="77" t="s">
        <v>613</v>
      </c>
      <c r="C18" s="400"/>
      <c r="D18" s="400"/>
      <c r="E18" s="400"/>
      <c r="F18" s="400"/>
      <c r="G18" s="400"/>
    </row>
    <row r="19" spans="1:7" s="401" customFormat="1" ht="25.5">
      <c r="A19" s="362">
        <v>1</v>
      </c>
      <c r="B19" s="73" t="s">
        <v>614</v>
      </c>
      <c r="C19" s="402"/>
      <c r="D19" s="402"/>
      <c r="E19" s="402"/>
      <c r="F19" s="402"/>
      <c r="G19" s="402"/>
    </row>
    <row r="20" spans="1:7" s="401" customFormat="1" ht="25.5">
      <c r="A20" s="362">
        <v>2</v>
      </c>
      <c r="B20" s="73" t="s">
        <v>485</v>
      </c>
      <c r="C20" s="402"/>
      <c r="D20" s="402"/>
      <c r="E20" s="402"/>
      <c r="F20" s="402"/>
      <c r="G20" s="402"/>
    </row>
    <row r="21" spans="1:7" s="401" customFormat="1" ht="51">
      <c r="A21" s="399" t="s">
        <v>134</v>
      </c>
      <c r="B21" s="77" t="s">
        <v>615</v>
      </c>
      <c r="C21" s="400"/>
      <c r="D21" s="400"/>
      <c r="E21" s="400"/>
      <c r="F21" s="400"/>
      <c r="G21" s="400"/>
    </row>
    <row r="22" spans="1:7" s="401" customFormat="1" ht="25.5">
      <c r="A22" s="399" t="s">
        <v>136</v>
      </c>
      <c r="B22" s="77" t="s">
        <v>616</v>
      </c>
      <c r="C22" s="400"/>
      <c r="D22" s="400"/>
      <c r="E22" s="400"/>
      <c r="F22" s="400"/>
      <c r="G22" s="400"/>
    </row>
    <row r="23" spans="1:7" s="401" customFormat="1" ht="25.5">
      <c r="A23" s="362">
        <v>1</v>
      </c>
      <c r="B23" s="73" t="s">
        <v>489</v>
      </c>
      <c r="C23" s="402"/>
      <c r="D23" s="402"/>
      <c r="E23" s="402"/>
      <c r="F23" s="402"/>
      <c r="G23" s="402"/>
    </row>
    <row r="24" spans="1:7" ht="25.5">
      <c r="A24" s="362">
        <v>2</v>
      </c>
      <c r="B24" s="73" t="s">
        <v>490</v>
      </c>
      <c r="C24" s="402"/>
      <c r="D24" s="402"/>
      <c r="E24" s="402"/>
      <c r="F24" s="402"/>
      <c r="G24" s="402"/>
    </row>
    <row r="25" spans="1:7">
      <c r="A25" s="620" t="s">
        <v>585</v>
      </c>
      <c r="B25" s="620"/>
      <c r="C25" s="620"/>
      <c r="D25" s="620"/>
      <c r="E25" s="620"/>
      <c r="F25" s="620"/>
      <c r="G25" s="620"/>
    </row>
    <row r="27" spans="1:7" ht="12.75" customHeight="1">
      <c r="A27" s="403" t="s">
        <v>190</v>
      </c>
      <c r="B27" s="403"/>
      <c r="C27" s="404"/>
      <c r="D27" s="404"/>
      <c r="E27" s="404" t="s">
        <v>191</v>
      </c>
      <c r="F27" s="377"/>
      <c r="G27" s="377"/>
    </row>
    <row r="28" spans="1:7">
      <c r="A28" s="378" t="s">
        <v>192</v>
      </c>
      <c r="B28" s="378"/>
      <c r="C28" s="379"/>
      <c r="D28" s="379"/>
      <c r="E28" s="379" t="s">
        <v>193</v>
      </c>
      <c r="F28" s="379"/>
      <c r="G28" s="379"/>
    </row>
    <row r="29" spans="1:7">
      <c r="A29" s="380"/>
      <c r="B29" s="380"/>
      <c r="C29" s="404"/>
      <c r="D29" s="404"/>
      <c r="E29" s="404"/>
      <c r="F29" s="381"/>
      <c r="G29" s="381"/>
    </row>
    <row r="30" spans="1:7">
      <c r="A30" s="380"/>
      <c r="B30" s="380"/>
      <c r="C30" s="404"/>
      <c r="D30" s="404"/>
      <c r="E30" s="404"/>
      <c r="F30" s="381"/>
      <c r="G30" s="381"/>
    </row>
    <row r="31" spans="1:7">
      <c r="A31" s="380"/>
      <c r="B31" s="380"/>
      <c r="C31" s="404"/>
      <c r="D31" s="404"/>
      <c r="E31" s="404"/>
      <c r="F31" s="381"/>
      <c r="G31" s="381"/>
    </row>
    <row r="32" spans="1:7">
      <c r="A32" s="380"/>
      <c r="B32" s="380"/>
      <c r="C32" s="404"/>
      <c r="D32" s="404"/>
      <c r="E32" s="404"/>
      <c r="F32" s="381"/>
      <c r="G32" s="381"/>
    </row>
    <row r="33" spans="1:7">
      <c r="A33" s="380"/>
      <c r="B33" s="380"/>
      <c r="C33" s="404"/>
      <c r="D33" s="404"/>
      <c r="E33" s="404"/>
      <c r="F33" s="381"/>
      <c r="G33" s="381"/>
    </row>
    <row r="34" spans="1:7">
      <c r="A34" s="380"/>
      <c r="B34" s="380"/>
      <c r="C34" s="404"/>
      <c r="D34" s="404"/>
      <c r="E34" s="404"/>
      <c r="F34" s="381"/>
      <c r="G34" s="381"/>
    </row>
    <row r="35" spans="1:7">
      <c r="A35" s="380"/>
      <c r="B35" s="380"/>
      <c r="C35" s="404"/>
      <c r="D35" s="404"/>
      <c r="E35" s="404"/>
      <c r="F35" s="381"/>
      <c r="G35" s="381"/>
    </row>
    <row r="36" spans="1:7">
      <c r="A36" s="380"/>
      <c r="B36" s="380"/>
      <c r="C36" s="404"/>
      <c r="D36" s="404"/>
      <c r="E36" s="404"/>
      <c r="F36" s="381"/>
      <c r="G36" s="381"/>
    </row>
    <row r="37" spans="1:7">
      <c r="A37" s="380"/>
      <c r="B37" s="380"/>
      <c r="C37" s="404"/>
      <c r="D37" s="404"/>
      <c r="E37" s="404"/>
      <c r="F37" s="381"/>
      <c r="G37" s="381"/>
    </row>
    <row r="38" spans="1:7" ht="32.25" customHeight="1">
      <c r="A38" s="382"/>
      <c r="B38" s="382"/>
      <c r="C38" s="405"/>
      <c r="D38" s="405"/>
      <c r="E38" s="405"/>
      <c r="F38" s="383"/>
      <c r="G38" s="383"/>
    </row>
    <row r="39" spans="1:7" s="389" customFormat="1">
      <c r="A39" s="406" t="s">
        <v>604</v>
      </c>
      <c r="B39" s="385"/>
      <c r="C39" s="406"/>
      <c r="D39" s="343"/>
      <c r="E39" s="344" t="s">
        <v>586</v>
      </c>
      <c r="F39" s="385"/>
      <c r="G39" s="385"/>
    </row>
    <row r="40" spans="1:7">
      <c r="A40" s="407" t="s">
        <v>552</v>
      </c>
      <c r="B40" s="390"/>
      <c r="C40" s="408"/>
      <c r="D40" s="347"/>
      <c r="E40" s="347"/>
      <c r="F40" s="409"/>
      <c r="G40" s="409"/>
    </row>
    <row r="41" spans="1:7">
      <c r="A41" s="357" t="s">
        <v>617</v>
      </c>
      <c r="B41" s="378"/>
      <c r="C41" s="357"/>
      <c r="D41" s="357"/>
      <c r="E41" s="409"/>
      <c r="F41" s="409"/>
      <c r="G41" s="409"/>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A4" sqref="A4:H4"/>
    </sheetView>
  </sheetViews>
  <sheetFormatPr defaultColWidth="9.140625" defaultRowHeight="12.75"/>
  <cols>
    <col min="1" max="1" width="9.140625" style="412"/>
    <col min="2" max="2" width="27.42578125" style="412" customWidth="1"/>
    <col min="3" max="3" width="12.5703125" style="412" customWidth="1"/>
    <col min="4" max="4" width="12.42578125" style="412" customWidth="1"/>
    <col min="5" max="5" width="14.7109375" style="412" customWidth="1"/>
    <col min="6" max="6" width="18.28515625" style="412" customWidth="1"/>
    <col min="7" max="7" width="24" style="412" customWidth="1"/>
    <col min="8" max="8" width="28.28515625" style="426" customWidth="1"/>
    <col min="9" max="9" width="14.85546875" style="480" bestFit="1" customWidth="1"/>
    <col min="10" max="13" width="21.140625" style="412" customWidth="1"/>
    <col min="14" max="14" width="13.42578125" style="412" bestFit="1" customWidth="1"/>
    <col min="15" max="15" width="8" style="412" bestFit="1" customWidth="1"/>
    <col min="16" max="20" width="9.140625" style="412"/>
    <col min="21" max="21" width="12" style="412" bestFit="1" customWidth="1"/>
    <col min="22" max="22" width="13.42578125" style="412" bestFit="1" customWidth="1"/>
    <col min="23" max="16384" width="9.140625" style="412"/>
  </cols>
  <sheetData>
    <row r="1" spans="1:13" ht="29.25" customHeight="1">
      <c r="A1" s="635" t="s">
        <v>618</v>
      </c>
      <c r="B1" s="635"/>
      <c r="C1" s="635"/>
      <c r="D1" s="635"/>
      <c r="E1" s="635"/>
      <c r="F1" s="635"/>
      <c r="G1" s="635"/>
      <c r="H1" s="635"/>
      <c r="I1" s="410"/>
      <c r="J1" s="411"/>
      <c r="K1" s="411"/>
      <c r="L1" s="411"/>
      <c r="M1" s="411"/>
    </row>
    <row r="2" spans="1:13" ht="43.15" customHeight="1">
      <c r="A2" s="636" t="s">
        <v>560</v>
      </c>
      <c r="B2" s="636"/>
      <c r="C2" s="636"/>
      <c r="D2" s="636"/>
      <c r="E2" s="636"/>
      <c r="F2" s="636"/>
      <c r="G2" s="636"/>
      <c r="H2" s="636"/>
      <c r="I2" s="413"/>
      <c r="J2" s="414"/>
      <c r="K2" s="414"/>
      <c r="L2" s="414"/>
      <c r="M2" s="414"/>
    </row>
    <row r="3" spans="1:13" ht="37.15" customHeight="1">
      <c r="A3" s="637" t="s">
        <v>588</v>
      </c>
      <c r="B3" s="637"/>
      <c r="C3" s="637"/>
      <c r="D3" s="637"/>
      <c r="E3" s="637"/>
      <c r="F3" s="637"/>
      <c r="G3" s="637"/>
      <c r="H3" s="637"/>
      <c r="I3" s="415"/>
      <c r="J3" s="416"/>
      <c r="K3" s="416"/>
      <c r="L3" s="416"/>
      <c r="M3" s="416"/>
    </row>
    <row r="4" spans="1:13" ht="14.25" customHeight="1">
      <c r="A4" s="638" t="str">
        <f>'ngay thang'!B12</f>
        <v>Tại ngày 31 tháng 03 năm 2020/As at 31 March 2020</v>
      </c>
      <c r="B4" s="639"/>
      <c r="C4" s="639"/>
      <c r="D4" s="639"/>
      <c r="E4" s="639"/>
      <c r="F4" s="639"/>
      <c r="G4" s="639"/>
      <c r="H4" s="639"/>
      <c r="I4" s="417"/>
      <c r="J4" s="418"/>
      <c r="K4" s="418"/>
      <c r="L4" s="418"/>
      <c r="M4" s="418"/>
    </row>
    <row r="5" spans="1:13" ht="13.5" customHeight="1">
      <c r="A5" s="418"/>
      <c r="B5" s="418"/>
      <c r="C5" s="418"/>
      <c r="D5" s="418"/>
      <c r="E5" s="418"/>
      <c r="F5" s="418"/>
      <c r="G5" s="418"/>
      <c r="H5" s="419"/>
      <c r="I5" s="417"/>
      <c r="J5" s="418"/>
      <c r="K5" s="418"/>
      <c r="L5" s="418"/>
      <c r="M5" s="418"/>
    </row>
    <row r="6" spans="1:13" ht="31.5" customHeight="1">
      <c r="A6" s="640" t="s">
        <v>619</v>
      </c>
      <c r="B6" s="640"/>
      <c r="C6" s="619" t="s">
        <v>620</v>
      </c>
      <c r="D6" s="641"/>
      <c r="E6" s="641"/>
      <c r="F6" s="641"/>
      <c r="G6" s="641"/>
      <c r="H6" s="641"/>
      <c r="I6" s="420"/>
      <c r="J6" s="421"/>
      <c r="K6" s="421"/>
      <c r="L6" s="421"/>
      <c r="M6" s="421"/>
    </row>
    <row r="7" spans="1:13" ht="31.5" customHeight="1">
      <c r="A7" s="640" t="s">
        <v>621</v>
      </c>
      <c r="B7" s="640"/>
      <c r="C7" s="642" t="s">
        <v>622</v>
      </c>
      <c r="D7" s="642"/>
      <c r="E7" s="642"/>
      <c r="F7" s="642"/>
      <c r="G7" s="642"/>
      <c r="H7" s="642"/>
      <c r="I7" s="422"/>
      <c r="J7" s="423"/>
      <c r="K7" s="423"/>
      <c r="L7" s="423"/>
      <c r="M7" s="423"/>
    </row>
    <row r="8" spans="1:13" ht="31.5" customHeight="1">
      <c r="A8" s="640" t="s">
        <v>623</v>
      </c>
      <c r="B8" s="640"/>
      <c r="C8" s="619" t="s">
        <v>624</v>
      </c>
      <c r="D8" s="641"/>
      <c r="E8" s="641"/>
      <c r="F8" s="641"/>
      <c r="G8" s="641"/>
      <c r="H8" s="641"/>
      <c r="I8" s="420"/>
      <c r="J8" s="421"/>
      <c r="K8" s="421"/>
      <c r="L8" s="421"/>
      <c r="M8" s="421"/>
    </row>
    <row r="9" spans="1:13" ht="24.75" customHeight="1">
      <c r="A9" s="628" t="s">
        <v>606</v>
      </c>
      <c r="B9" s="640"/>
      <c r="C9" s="619" t="str">
        <f>'[2]BCKetQuaHoatDong DT nuoc ngoai'!C9:D9</f>
        <v>Ngày 02 tháng 03 năm 2020
02 March 2020</v>
      </c>
      <c r="D9" s="619"/>
      <c r="E9" s="619"/>
      <c r="F9" s="619"/>
      <c r="G9" s="619"/>
      <c r="H9" s="619"/>
      <c r="I9" s="424"/>
      <c r="J9" s="424"/>
      <c r="K9" s="424"/>
      <c r="L9" s="424"/>
      <c r="M9" s="424"/>
    </row>
    <row r="10" spans="1:13" ht="9" customHeight="1">
      <c r="A10" s="425"/>
      <c r="B10" s="425"/>
      <c r="C10" s="425"/>
      <c r="D10" s="425"/>
      <c r="E10" s="425"/>
      <c r="F10" s="425"/>
      <c r="G10" s="425"/>
      <c r="I10" s="427"/>
      <c r="J10" s="428"/>
      <c r="K10" s="428"/>
      <c r="L10" s="428"/>
      <c r="M10" s="428"/>
    </row>
    <row r="11" spans="1:13" ht="17.45" customHeight="1">
      <c r="A11" s="429" t="s">
        <v>625</v>
      </c>
      <c r="B11" s="429"/>
      <c r="C11" s="429"/>
      <c r="D11" s="429"/>
      <c r="E11" s="429"/>
      <c r="F11" s="429"/>
      <c r="G11" s="429"/>
      <c r="H11" s="430" t="s">
        <v>626</v>
      </c>
      <c r="I11" s="431"/>
      <c r="J11" s="432"/>
      <c r="K11" s="432"/>
      <c r="L11" s="432"/>
      <c r="M11" s="432"/>
    </row>
    <row r="12" spans="1:13" ht="59.25" customHeight="1">
      <c r="A12" s="629" t="s">
        <v>627</v>
      </c>
      <c r="B12" s="629" t="s">
        <v>628</v>
      </c>
      <c r="C12" s="629" t="s">
        <v>629</v>
      </c>
      <c r="D12" s="645" t="s">
        <v>630</v>
      </c>
      <c r="E12" s="646"/>
      <c r="F12" s="645" t="s">
        <v>631</v>
      </c>
      <c r="G12" s="646"/>
      <c r="H12" s="647" t="s">
        <v>632</v>
      </c>
      <c r="I12" s="433"/>
      <c r="J12" s="434"/>
      <c r="K12" s="434"/>
      <c r="L12" s="434"/>
      <c r="M12" s="434"/>
    </row>
    <row r="13" spans="1:13" ht="30" customHeight="1">
      <c r="A13" s="630"/>
      <c r="B13" s="630"/>
      <c r="C13" s="630"/>
      <c r="D13" s="435" t="s">
        <v>575</v>
      </c>
      <c r="E13" s="436" t="s">
        <v>596</v>
      </c>
      <c r="F13" s="435" t="s">
        <v>575</v>
      </c>
      <c r="G13" s="436" t="s">
        <v>596</v>
      </c>
      <c r="H13" s="648"/>
      <c r="I13" s="433"/>
      <c r="J13" s="434"/>
      <c r="K13" s="434"/>
      <c r="L13" s="434"/>
      <c r="M13" s="434"/>
    </row>
    <row r="14" spans="1:13" ht="39" customHeight="1">
      <c r="A14" s="437" t="s">
        <v>46</v>
      </c>
      <c r="B14" s="438" t="s">
        <v>633</v>
      </c>
      <c r="C14" s="437"/>
      <c r="D14" s="435"/>
      <c r="E14" s="436"/>
      <c r="F14" s="436"/>
      <c r="G14" s="436"/>
      <c r="H14" s="439"/>
      <c r="I14" s="433"/>
      <c r="J14" s="434"/>
      <c r="K14" s="434"/>
      <c r="L14" s="434"/>
      <c r="M14" s="434"/>
    </row>
    <row r="15" spans="1:13" ht="19.5" customHeight="1">
      <c r="A15" s="437">
        <v>1</v>
      </c>
      <c r="B15" s="437"/>
      <c r="C15" s="437"/>
      <c r="D15" s="435"/>
      <c r="E15" s="436"/>
      <c r="F15" s="436"/>
      <c r="G15" s="436"/>
      <c r="H15" s="439"/>
      <c r="I15" s="433"/>
      <c r="J15" s="434"/>
      <c r="K15" s="434"/>
      <c r="L15" s="434"/>
      <c r="M15" s="434"/>
    </row>
    <row r="16" spans="1:13" ht="33" customHeight="1">
      <c r="A16" s="437"/>
      <c r="B16" s="438" t="s">
        <v>510</v>
      </c>
      <c r="C16" s="437"/>
      <c r="D16" s="435"/>
      <c r="E16" s="436"/>
      <c r="F16" s="436"/>
      <c r="G16" s="436"/>
      <c r="H16" s="439"/>
      <c r="I16" s="433"/>
      <c r="J16" s="434"/>
      <c r="K16" s="434"/>
      <c r="L16" s="434"/>
      <c r="M16" s="434"/>
    </row>
    <row r="17" spans="1:14" ht="28.5" customHeight="1">
      <c r="A17" s="437" t="s">
        <v>56</v>
      </c>
      <c r="B17" s="438" t="s">
        <v>634</v>
      </c>
      <c r="C17" s="437"/>
      <c r="D17" s="435"/>
      <c r="E17" s="436"/>
      <c r="F17" s="436"/>
      <c r="G17" s="436"/>
      <c r="H17" s="439"/>
      <c r="I17" s="433"/>
      <c r="J17" s="434"/>
      <c r="K17" s="434"/>
      <c r="L17" s="434"/>
      <c r="M17" s="434"/>
    </row>
    <row r="18" spans="1:14" ht="19.5" customHeight="1">
      <c r="A18" s="437">
        <v>1</v>
      </c>
      <c r="B18" s="438"/>
      <c r="C18" s="437"/>
      <c r="D18" s="435"/>
      <c r="E18" s="436"/>
      <c r="F18" s="436"/>
      <c r="G18" s="436"/>
      <c r="H18" s="439"/>
      <c r="I18" s="433"/>
      <c r="J18" s="434"/>
      <c r="K18" s="434"/>
      <c r="L18" s="434"/>
      <c r="M18" s="434"/>
    </row>
    <row r="19" spans="1:14" ht="34.5" customHeight="1">
      <c r="A19" s="437"/>
      <c r="B19" s="438" t="s">
        <v>510</v>
      </c>
      <c r="C19" s="437"/>
      <c r="D19" s="435"/>
      <c r="E19" s="436"/>
      <c r="F19" s="436"/>
      <c r="G19" s="436"/>
      <c r="H19" s="439"/>
      <c r="I19" s="433"/>
      <c r="J19" s="434"/>
      <c r="K19" s="434"/>
      <c r="L19" s="434"/>
      <c r="M19" s="434"/>
    </row>
    <row r="20" spans="1:14" ht="30" customHeight="1">
      <c r="A20" s="440" t="s">
        <v>134</v>
      </c>
      <c r="B20" s="441" t="s">
        <v>635</v>
      </c>
      <c r="C20" s="442"/>
      <c r="D20" s="441"/>
      <c r="E20" s="443"/>
      <c r="F20" s="444"/>
      <c r="G20" s="444"/>
      <c r="H20" s="445"/>
      <c r="I20" s="446"/>
      <c r="J20" s="446"/>
      <c r="K20" s="447"/>
      <c r="L20" s="447"/>
      <c r="M20" s="447"/>
      <c r="N20" s="448"/>
    </row>
    <row r="21" spans="1:14" ht="30" customHeight="1">
      <c r="A21" s="440">
        <v>1</v>
      </c>
      <c r="B21" s="441"/>
      <c r="C21" s="442"/>
      <c r="D21" s="441"/>
      <c r="E21" s="443"/>
      <c r="F21" s="444"/>
      <c r="G21" s="444"/>
      <c r="H21" s="445"/>
      <c r="I21" s="446"/>
      <c r="J21" s="446"/>
      <c r="K21" s="447"/>
      <c r="L21" s="447"/>
      <c r="M21" s="447"/>
      <c r="N21" s="448"/>
    </row>
    <row r="22" spans="1:14" s="453" customFormat="1" ht="25.5">
      <c r="A22" s="449"/>
      <c r="B22" s="441" t="s">
        <v>510</v>
      </c>
      <c r="C22" s="442"/>
      <c r="D22" s="450"/>
      <c r="E22" s="451"/>
      <c r="F22" s="452"/>
      <c r="G22" s="452"/>
      <c r="H22" s="445"/>
    </row>
    <row r="23" spans="1:14" s="456" customFormat="1" ht="25.5">
      <c r="A23" s="440" t="s">
        <v>285</v>
      </c>
      <c r="B23" s="441" t="s">
        <v>636</v>
      </c>
      <c r="C23" s="442"/>
      <c r="D23" s="450"/>
      <c r="E23" s="451"/>
      <c r="F23" s="454"/>
      <c r="G23" s="454"/>
      <c r="H23" s="455"/>
    </row>
    <row r="24" spans="1:14" s="456" customFormat="1" ht="15">
      <c r="A24" s="440">
        <v>1</v>
      </c>
      <c r="B24" s="441"/>
      <c r="C24" s="442"/>
      <c r="D24" s="450"/>
      <c r="E24" s="451"/>
      <c r="F24" s="454"/>
      <c r="G24" s="454"/>
      <c r="H24" s="455"/>
    </row>
    <row r="25" spans="1:14" s="456" customFormat="1" ht="25.5">
      <c r="A25" s="449"/>
      <c r="B25" s="441" t="s">
        <v>510</v>
      </c>
      <c r="C25" s="457"/>
      <c r="D25" s="457"/>
      <c r="E25" s="458"/>
      <c r="F25" s="458"/>
      <c r="G25" s="458"/>
      <c r="H25" s="455"/>
    </row>
    <row r="26" spans="1:14" s="456" customFormat="1" ht="25.5">
      <c r="A26" s="440" t="s">
        <v>140</v>
      </c>
      <c r="B26" s="441" t="s">
        <v>637</v>
      </c>
      <c r="C26" s="450"/>
      <c r="D26" s="450"/>
      <c r="E26" s="451"/>
      <c r="F26" s="451"/>
      <c r="G26" s="451"/>
      <c r="H26" s="455"/>
    </row>
    <row r="27" spans="1:14" s="456" customFormat="1" ht="15">
      <c r="A27" s="440">
        <v>1</v>
      </c>
      <c r="B27" s="449"/>
      <c r="C27" s="459"/>
      <c r="D27" s="459"/>
      <c r="E27" s="460"/>
      <c r="F27" s="461"/>
      <c r="G27" s="461"/>
      <c r="H27" s="462"/>
    </row>
    <row r="28" spans="1:14" s="465" customFormat="1" ht="25.5">
      <c r="A28" s="449"/>
      <c r="B28" s="441" t="s">
        <v>510</v>
      </c>
      <c r="C28" s="463"/>
      <c r="D28" s="450"/>
      <c r="E28" s="451"/>
      <c r="F28" s="452"/>
      <c r="G28" s="452"/>
      <c r="H28" s="464"/>
    </row>
    <row r="29" spans="1:14" s="466" customFormat="1" ht="25.5">
      <c r="A29" s="440" t="s">
        <v>67</v>
      </c>
      <c r="B29" s="441" t="s">
        <v>638</v>
      </c>
      <c r="C29" s="442"/>
      <c r="D29" s="450"/>
      <c r="E29" s="451"/>
      <c r="F29" s="454"/>
      <c r="G29" s="454"/>
      <c r="H29" s="455"/>
    </row>
    <row r="30" spans="1:14" s="466" customFormat="1" ht="15">
      <c r="A30" s="440">
        <v>1</v>
      </c>
      <c r="B30" s="449"/>
      <c r="C30" s="467"/>
      <c r="D30" s="467"/>
      <c r="E30" s="468"/>
      <c r="F30" s="469"/>
      <c r="G30" s="469"/>
      <c r="H30" s="470"/>
    </row>
    <row r="31" spans="1:14" s="465" customFormat="1" ht="25.5">
      <c r="A31" s="441"/>
      <c r="B31" s="441" t="s">
        <v>510</v>
      </c>
      <c r="C31" s="450"/>
      <c r="D31" s="450"/>
      <c r="E31" s="451"/>
      <c r="F31" s="452"/>
      <c r="G31" s="452"/>
      <c r="H31" s="464"/>
    </row>
    <row r="32" spans="1:14" s="453" customFormat="1" ht="25.5">
      <c r="A32" s="440" t="s">
        <v>143</v>
      </c>
      <c r="B32" s="441" t="s">
        <v>639</v>
      </c>
      <c r="C32" s="463"/>
      <c r="D32" s="450"/>
      <c r="E32" s="451"/>
      <c r="F32" s="458"/>
      <c r="G32" s="458"/>
      <c r="H32" s="464"/>
      <c r="I32" s="471"/>
    </row>
    <row r="33" spans="1:13">
      <c r="A33" s="472"/>
      <c r="B33" s="472"/>
      <c r="C33" s="473"/>
      <c r="D33" s="474"/>
      <c r="E33" s="475"/>
      <c r="F33" s="476"/>
      <c r="G33" s="476"/>
      <c r="H33" s="477"/>
      <c r="I33" s="478"/>
      <c r="J33" s="479"/>
      <c r="K33" s="479"/>
      <c r="L33" s="479"/>
      <c r="M33" s="479"/>
    </row>
    <row r="34" spans="1:13">
      <c r="A34" s="620" t="s">
        <v>585</v>
      </c>
      <c r="B34" s="620"/>
      <c r="C34" s="620"/>
      <c r="D34" s="620"/>
      <c r="E34" s="620"/>
      <c r="F34" s="620"/>
      <c r="G34" s="620"/>
    </row>
    <row r="36" spans="1:13" ht="12.75" customHeight="1">
      <c r="A36" s="481" t="s">
        <v>190</v>
      </c>
      <c r="B36" s="481"/>
      <c r="C36" s="425"/>
      <c r="F36" s="643" t="s">
        <v>191</v>
      </c>
      <c r="G36" s="643"/>
      <c r="H36" s="643"/>
      <c r="I36" s="482"/>
      <c r="J36" s="482"/>
      <c r="K36" s="482"/>
      <c r="L36" s="482"/>
      <c r="M36" s="482"/>
    </row>
    <row r="37" spans="1:13">
      <c r="A37" s="378" t="s">
        <v>192</v>
      </c>
      <c r="B37" s="483"/>
      <c r="C37" s="425"/>
      <c r="F37" s="644" t="s">
        <v>193</v>
      </c>
      <c r="G37" s="644"/>
      <c r="H37" s="644"/>
      <c r="I37" s="482"/>
      <c r="J37" s="482"/>
      <c r="K37" s="482"/>
      <c r="L37" s="482"/>
      <c r="M37" s="482"/>
    </row>
    <row r="38" spans="1:13">
      <c r="A38" s="484"/>
      <c r="B38" s="484"/>
      <c r="C38" s="425"/>
      <c r="D38" s="485"/>
      <c r="E38" s="485"/>
      <c r="F38" s="485"/>
      <c r="G38" s="485"/>
      <c r="I38" s="427"/>
      <c r="J38" s="428"/>
      <c r="K38" s="428"/>
      <c r="L38" s="428"/>
      <c r="M38" s="428"/>
    </row>
    <row r="39" spans="1:13">
      <c r="A39" s="484"/>
      <c r="B39" s="484"/>
      <c r="C39" s="425"/>
      <c r="D39" s="485"/>
      <c r="E39" s="485"/>
      <c r="F39" s="485"/>
      <c r="G39" s="485"/>
      <c r="I39" s="427"/>
      <c r="J39" s="428"/>
      <c r="K39" s="428"/>
      <c r="L39" s="428"/>
      <c r="M39" s="428"/>
    </row>
    <row r="40" spans="1:13">
      <c r="A40" s="484"/>
      <c r="B40" s="484"/>
      <c r="C40" s="425"/>
      <c r="D40" s="485"/>
      <c r="E40" s="485"/>
      <c r="F40" s="485"/>
      <c r="G40" s="485"/>
      <c r="I40" s="427"/>
      <c r="J40" s="428"/>
      <c r="K40" s="428"/>
      <c r="L40" s="428"/>
      <c r="M40" s="428"/>
    </row>
    <row r="41" spans="1:13">
      <c r="A41" s="484"/>
      <c r="B41" s="484"/>
      <c r="C41" s="425"/>
      <c r="D41" s="485"/>
      <c r="E41" s="485"/>
      <c r="F41" s="485"/>
      <c r="G41" s="485"/>
      <c r="I41" s="427"/>
      <c r="J41" s="428"/>
      <c r="K41" s="428"/>
      <c r="L41" s="428"/>
      <c r="M41" s="428"/>
    </row>
    <row r="42" spans="1:13">
      <c r="A42" s="484"/>
      <c r="B42" s="484"/>
      <c r="C42" s="425"/>
      <c r="D42" s="485"/>
      <c r="E42" s="485"/>
      <c r="F42" s="485"/>
      <c r="G42" s="485"/>
      <c r="I42" s="427"/>
      <c r="J42" s="428"/>
      <c r="K42" s="428"/>
      <c r="L42" s="428"/>
      <c r="M42" s="428"/>
    </row>
    <row r="43" spans="1:13">
      <c r="A43" s="484"/>
      <c r="B43" s="484"/>
      <c r="C43" s="425"/>
      <c r="D43" s="485"/>
      <c r="E43" s="485"/>
      <c r="F43" s="485"/>
      <c r="G43" s="485"/>
      <c r="I43" s="427"/>
      <c r="J43" s="428"/>
      <c r="K43" s="428"/>
      <c r="L43" s="428"/>
      <c r="M43" s="428"/>
    </row>
    <row r="44" spans="1:13">
      <c r="A44" s="484"/>
      <c r="B44" s="484"/>
      <c r="C44" s="425"/>
      <c r="D44" s="485"/>
      <c r="E44" s="485"/>
      <c r="F44" s="485"/>
      <c r="G44" s="485"/>
      <c r="I44" s="427"/>
      <c r="J44" s="428"/>
      <c r="K44" s="428"/>
      <c r="L44" s="428"/>
      <c r="M44" s="428"/>
    </row>
    <row r="45" spans="1:13">
      <c r="A45" s="484"/>
      <c r="B45" s="484"/>
      <c r="C45" s="425"/>
      <c r="D45" s="485"/>
      <c r="E45" s="485"/>
      <c r="F45" s="485"/>
      <c r="G45" s="485"/>
      <c r="I45" s="427"/>
      <c r="J45" s="428"/>
      <c r="K45" s="428"/>
      <c r="L45" s="428"/>
      <c r="M45" s="428"/>
    </row>
    <row r="46" spans="1:13">
      <c r="A46" s="484"/>
      <c r="B46" s="484"/>
      <c r="C46" s="425"/>
      <c r="D46" s="485"/>
      <c r="E46" s="485"/>
      <c r="F46" s="485"/>
      <c r="G46" s="485"/>
      <c r="I46" s="427"/>
      <c r="J46" s="428"/>
      <c r="K46" s="428"/>
      <c r="L46" s="428"/>
      <c r="M46" s="428"/>
    </row>
    <row r="47" spans="1:13">
      <c r="A47" s="484"/>
      <c r="B47" s="484"/>
      <c r="C47" s="425"/>
      <c r="D47" s="485"/>
      <c r="E47" s="485"/>
      <c r="F47" s="485"/>
      <c r="G47" s="485"/>
      <c r="I47" s="427"/>
      <c r="J47" s="428"/>
      <c r="K47" s="428"/>
      <c r="L47" s="428"/>
      <c r="M47" s="428"/>
    </row>
    <row r="48" spans="1:13">
      <c r="A48" s="486"/>
      <c r="B48" s="486"/>
      <c r="C48" s="487"/>
      <c r="D48" s="485"/>
      <c r="E48" s="485"/>
      <c r="F48" s="485"/>
      <c r="G48" s="485"/>
      <c r="H48" s="488"/>
      <c r="I48" s="427"/>
      <c r="J48" s="428"/>
      <c r="K48" s="428"/>
      <c r="L48" s="428"/>
      <c r="M48" s="428"/>
    </row>
    <row r="49" spans="1:13">
      <c r="A49" s="385" t="s">
        <v>604</v>
      </c>
      <c r="B49" s="385"/>
      <c r="C49" s="489"/>
      <c r="D49" s="490"/>
      <c r="E49" s="491"/>
      <c r="F49" s="344" t="s">
        <v>640</v>
      </c>
      <c r="G49" s="492"/>
      <c r="H49" s="490"/>
      <c r="I49" s="493"/>
      <c r="J49" s="491"/>
      <c r="K49" s="491"/>
      <c r="L49" s="491"/>
      <c r="M49" s="491"/>
    </row>
    <row r="50" spans="1:13">
      <c r="A50" s="390" t="s">
        <v>552</v>
      </c>
      <c r="B50" s="390"/>
      <c r="C50" s="487"/>
      <c r="D50" s="494"/>
      <c r="E50" s="495"/>
      <c r="F50" s="347"/>
      <c r="G50" s="347"/>
      <c r="H50" s="495"/>
      <c r="I50" s="496"/>
      <c r="J50" s="495"/>
      <c r="K50" s="495"/>
      <c r="L50" s="495"/>
      <c r="M50" s="495"/>
    </row>
    <row r="51" spans="1:13">
      <c r="A51" s="378" t="s">
        <v>258</v>
      </c>
      <c r="B51" s="378"/>
      <c r="C51" s="425"/>
      <c r="D51" s="497"/>
      <c r="E51" s="497"/>
      <c r="F51" s="498"/>
      <c r="G51" s="498"/>
      <c r="H51" s="495"/>
      <c r="I51" s="496"/>
      <c r="J51" s="495"/>
      <c r="K51" s="495"/>
      <c r="L51" s="495"/>
      <c r="M51" s="495"/>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view="pageBreakPreview" topLeftCell="A34" zoomScaleNormal="100" zoomScaleSheetLayoutView="100" workbookViewId="0">
      <selection activeCell="E55" sqref="E55"/>
    </sheetView>
  </sheetViews>
  <sheetFormatPr defaultRowHeight="12.75"/>
  <cols>
    <col min="1" max="1" width="56" style="110" customWidth="1"/>
    <col min="2" max="2" width="10.28515625" style="502" customWidth="1"/>
    <col min="3" max="3" width="13.42578125" style="110" customWidth="1"/>
    <col min="4" max="4" width="21.85546875" style="110" customWidth="1"/>
    <col min="5" max="5" width="19.140625" style="110" customWidth="1"/>
    <col min="6" max="6" width="24.5703125" style="239" customWidth="1"/>
    <col min="7" max="16384" width="9.140625" style="110"/>
  </cols>
  <sheetData>
    <row r="1" spans="1:11" ht="27" customHeight="1">
      <c r="A1" s="555" t="s">
        <v>252</v>
      </c>
      <c r="B1" s="555"/>
      <c r="C1" s="555"/>
      <c r="D1" s="555"/>
      <c r="E1" s="555"/>
    </row>
    <row r="2" spans="1:11" ht="35.25" customHeight="1">
      <c r="A2" s="556" t="s">
        <v>185</v>
      </c>
      <c r="B2" s="556"/>
      <c r="C2" s="556"/>
      <c r="D2" s="556"/>
      <c r="E2" s="556"/>
    </row>
    <row r="3" spans="1:11">
      <c r="A3" s="557" t="s">
        <v>641</v>
      </c>
      <c r="B3" s="557"/>
      <c r="C3" s="557"/>
      <c r="D3" s="557"/>
      <c r="E3" s="557"/>
    </row>
    <row r="4" spans="1:11" ht="19.5" customHeight="1">
      <c r="A4" s="557"/>
      <c r="B4" s="557"/>
      <c r="C4" s="557"/>
      <c r="D4" s="557"/>
      <c r="E4" s="557"/>
    </row>
    <row r="5" spans="1:11">
      <c r="A5" s="558" t="str">
        <f>'ngay thang'!B10</f>
        <v>Quý 1 năm 2020/Quarter 1 2020</v>
      </c>
      <c r="B5" s="558"/>
      <c r="C5" s="558"/>
      <c r="D5" s="558"/>
      <c r="E5" s="558"/>
    </row>
    <row r="6" spans="1:11">
      <c r="A6" s="501"/>
      <c r="B6" s="501"/>
      <c r="C6" s="501"/>
      <c r="D6" s="501"/>
      <c r="E6" s="501"/>
    </row>
    <row r="7" spans="1:11" ht="25.5">
      <c r="A7" s="500" t="s">
        <v>263</v>
      </c>
      <c r="B7" s="559" t="s">
        <v>549</v>
      </c>
      <c r="C7" s="559"/>
      <c r="D7" s="559"/>
      <c r="E7" s="559"/>
    </row>
    <row r="8" spans="1:11" ht="25.5">
      <c r="A8" s="499" t="s">
        <v>262</v>
      </c>
      <c r="B8" s="554" t="s">
        <v>264</v>
      </c>
      <c r="C8" s="554"/>
      <c r="D8" s="554"/>
      <c r="E8" s="554"/>
    </row>
    <row r="9" spans="1:11" ht="25.5">
      <c r="A9" s="500" t="s">
        <v>265</v>
      </c>
      <c r="B9" s="559" t="s">
        <v>353</v>
      </c>
      <c r="C9" s="559"/>
      <c r="D9" s="559"/>
      <c r="E9" s="559"/>
    </row>
    <row r="10" spans="1:11" ht="25.5">
      <c r="A10" s="499" t="s">
        <v>266</v>
      </c>
      <c r="B10" s="554" t="str">
        <f>BCthunhap!B10</f>
        <v>Ngày 09 tháng 04 năm 2020
09 April 2020</v>
      </c>
      <c r="C10" s="554"/>
      <c r="D10" s="554"/>
      <c r="E10" s="554"/>
    </row>
    <row r="12" spans="1:11" s="123" customFormat="1" ht="30" customHeight="1">
      <c r="A12" s="503" t="s">
        <v>187</v>
      </c>
      <c r="B12" s="503" t="s">
        <v>188</v>
      </c>
      <c r="C12" s="503" t="s">
        <v>189</v>
      </c>
      <c r="D12" s="503" t="s">
        <v>685</v>
      </c>
      <c r="E12" s="503" t="s">
        <v>686</v>
      </c>
      <c r="F12" s="240"/>
    </row>
    <row r="13" spans="1:11" s="123" customFormat="1" ht="23.25" customHeight="1">
      <c r="A13" s="504" t="s">
        <v>642</v>
      </c>
      <c r="B13" s="505" t="s">
        <v>46</v>
      </c>
      <c r="C13" s="505"/>
      <c r="D13" s="506"/>
      <c r="E13" s="506"/>
      <c r="F13" s="240"/>
    </row>
    <row r="14" spans="1:11" s="123" customFormat="1" ht="23.25" customHeight="1">
      <c r="A14" s="504" t="s">
        <v>643</v>
      </c>
      <c r="B14" s="507">
        <v>1</v>
      </c>
      <c r="C14" s="508"/>
      <c r="D14" s="530">
        <v>841760038</v>
      </c>
      <c r="E14" s="530">
        <v>848571096</v>
      </c>
      <c r="F14" s="240"/>
      <c r="H14" s="139"/>
      <c r="I14" s="139"/>
      <c r="J14" s="139"/>
      <c r="K14" s="139"/>
    </row>
    <row r="15" spans="1:11" s="123" customFormat="1" ht="31.5">
      <c r="A15" s="504" t="s">
        <v>644</v>
      </c>
      <c r="B15" s="507">
        <v>2</v>
      </c>
      <c r="C15" s="508"/>
      <c r="D15" s="530">
        <v>97619293</v>
      </c>
      <c r="E15" s="530">
        <v>61833594</v>
      </c>
      <c r="F15" s="240"/>
      <c r="H15" s="143"/>
      <c r="I15" s="139"/>
      <c r="J15" s="139"/>
      <c r="K15" s="139"/>
    </row>
    <row r="16" spans="1:11" s="123" customFormat="1" ht="36" customHeight="1">
      <c r="A16" s="509" t="s">
        <v>645</v>
      </c>
      <c r="B16" s="510">
        <v>3</v>
      </c>
      <c r="C16" s="505"/>
      <c r="D16" s="531"/>
      <c r="E16" s="531"/>
      <c r="F16" s="240"/>
      <c r="H16" s="143"/>
      <c r="I16" s="139"/>
      <c r="J16" s="139"/>
      <c r="K16" s="139"/>
    </row>
    <row r="17" spans="1:11" s="123" customFormat="1" ht="24.75" customHeight="1">
      <c r="A17" s="509" t="s">
        <v>646</v>
      </c>
      <c r="B17" s="510">
        <v>4</v>
      </c>
      <c r="C17" s="505"/>
      <c r="D17" s="531"/>
      <c r="E17" s="530"/>
      <c r="F17" s="240"/>
      <c r="H17" s="143"/>
      <c r="I17" s="139"/>
      <c r="J17" s="139"/>
      <c r="K17" s="139"/>
    </row>
    <row r="18" spans="1:11" s="123" customFormat="1" ht="23.25" customHeight="1">
      <c r="A18" s="504" t="s">
        <v>647</v>
      </c>
      <c r="B18" s="507">
        <v>5</v>
      </c>
      <c r="C18" s="508"/>
      <c r="D18" s="530">
        <v>20055397273</v>
      </c>
      <c r="E18" s="530">
        <v>31021415096</v>
      </c>
      <c r="F18" s="240"/>
      <c r="H18" s="143"/>
      <c r="I18" s="139"/>
      <c r="J18" s="139"/>
      <c r="K18" s="139"/>
    </row>
    <row r="19" spans="1:11" s="123" customFormat="1" ht="23.25" customHeight="1">
      <c r="A19" s="509" t="s">
        <v>648</v>
      </c>
      <c r="B19" s="507">
        <v>20</v>
      </c>
      <c r="C19" s="508"/>
      <c r="D19" s="531">
        <v>15238498802</v>
      </c>
      <c r="E19" s="531">
        <v>35920311803</v>
      </c>
      <c r="F19" s="240"/>
      <c r="H19" s="143"/>
      <c r="I19" s="139"/>
      <c r="J19" s="139"/>
      <c r="K19" s="139"/>
    </row>
    <row r="20" spans="1:11" s="123" customFormat="1" ht="23.25" customHeight="1">
      <c r="A20" s="511" t="s">
        <v>649</v>
      </c>
      <c r="B20" s="512">
        <v>6</v>
      </c>
      <c r="C20" s="513"/>
      <c r="D20" s="531">
        <v>3118380000</v>
      </c>
      <c r="E20" s="531">
        <v>-3104646665</v>
      </c>
      <c r="F20" s="240"/>
      <c r="H20" s="143"/>
      <c r="I20" s="139"/>
      <c r="J20" s="139"/>
      <c r="K20" s="139"/>
    </row>
    <row r="21" spans="1:11" s="123" customFormat="1" ht="23.25" customHeight="1">
      <c r="A21" s="511" t="s">
        <v>650</v>
      </c>
      <c r="B21" s="512">
        <v>7</v>
      </c>
      <c r="C21" s="513"/>
      <c r="D21" s="531">
        <v>178790506</v>
      </c>
      <c r="E21" s="531">
        <v>952778343</v>
      </c>
      <c r="F21" s="240"/>
      <c r="H21" s="143"/>
      <c r="I21" s="139"/>
      <c r="J21" s="139"/>
      <c r="K21" s="139"/>
    </row>
    <row r="22" spans="1:11" s="123" customFormat="1" ht="23.25" customHeight="1">
      <c r="A22" s="511" t="s">
        <v>651</v>
      </c>
      <c r="B22" s="512">
        <v>8</v>
      </c>
      <c r="C22" s="513"/>
      <c r="D22" s="531"/>
      <c r="E22" s="531"/>
      <c r="F22" s="240"/>
      <c r="H22" s="143"/>
      <c r="I22" s="139"/>
      <c r="J22" s="139"/>
      <c r="K22" s="139"/>
    </row>
    <row r="23" spans="1:11" s="123" customFormat="1" ht="23.25" customHeight="1">
      <c r="A23" s="511" t="s">
        <v>652</v>
      </c>
      <c r="B23" s="512">
        <v>9</v>
      </c>
      <c r="C23" s="513"/>
      <c r="D23" s="531"/>
      <c r="E23" s="531"/>
      <c r="F23" s="241"/>
      <c r="G23" s="220"/>
      <c r="H23" s="143"/>
      <c r="I23" s="139"/>
      <c r="J23" s="139"/>
      <c r="K23" s="139"/>
    </row>
    <row r="24" spans="1:11" s="123" customFormat="1" ht="23.25" customHeight="1">
      <c r="A24" s="511" t="s">
        <v>653</v>
      </c>
      <c r="B24" s="512">
        <v>10</v>
      </c>
      <c r="C24" s="513"/>
      <c r="D24" s="531">
        <v>-1038295570</v>
      </c>
      <c r="E24" s="531">
        <v>-2789739464</v>
      </c>
      <c r="F24" s="241"/>
      <c r="G24" s="220"/>
      <c r="H24" s="143"/>
      <c r="I24" s="139"/>
      <c r="J24" s="139"/>
      <c r="K24" s="139"/>
    </row>
    <row r="25" spans="1:11" s="123" customFormat="1" ht="23.25" customHeight="1">
      <c r="A25" s="511" t="s">
        <v>654</v>
      </c>
      <c r="B25" s="512">
        <v>11</v>
      </c>
      <c r="C25" s="513"/>
      <c r="D25" s="531"/>
      <c r="E25" s="531"/>
      <c r="F25" s="241"/>
      <c r="H25" s="143"/>
      <c r="I25" s="139"/>
      <c r="J25" s="139"/>
      <c r="K25" s="139"/>
    </row>
    <row r="26" spans="1:11" s="123" customFormat="1" ht="23.25" customHeight="1">
      <c r="A26" s="511" t="s">
        <v>655</v>
      </c>
      <c r="B26" s="512">
        <v>12</v>
      </c>
      <c r="C26" s="513"/>
      <c r="D26" s="531"/>
      <c r="E26" s="531"/>
      <c r="F26" s="241"/>
      <c r="H26" s="143"/>
      <c r="I26" s="139"/>
      <c r="J26" s="139"/>
      <c r="K26" s="139"/>
    </row>
    <row r="27" spans="1:11" s="123" customFormat="1" ht="23.25" customHeight="1">
      <c r="A27" s="511" t="s">
        <v>656</v>
      </c>
      <c r="B27" s="512">
        <v>13</v>
      </c>
      <c r="C27" s="513"/>
      <c r="D27" s="531">
        <v>526153</v>
      </c>
      <c r="E27" s="531">
        <v>-5341295</v>
      </c>
      <c r="F27" s="240"/>
      <c r="H27" s="143"/>
      <c r="I27" s="139"/>
      <c r="J27" s="139"/>
      <c r="K27" s="139"/>
    </row>
    <row r="28" spans="1:11" s="123" customFormat="1" ht="23.25" customHeight="1">
      <c r="A28" s="511" t="s">
        <v>657</v>
      </c>
      <c r="B28" s="512">
        <v>14</v>
      </c>
      <c r="C28" s="513"/>
      <c r="D28" s="531">
        <v>2611256471</v>
      </c>
      <c r="E28" s="531">
        <v>32000000</v>
      </c>
      <c r="F28" s="240"/>
      <c r="H28" s="143"/>
      <c r="I28" s="139"/>
      <c r="J28" s="139"/>
      <c r="K28" s="139"/>
    </row>
    <row r="29" spans="1:11" s="123" customFormat="1" ht="23.25" customHeight="1">
      <c r="A29" s="511" t="s">
        <v>658</v>
      </c>
      <c r="B29" s="512">
        <v>15</v>
      </c>
      <c r="C29" s="513"/>
      <c r="D29" s="531"/>
      <c r="E29" s="531">
        <v>104</v>
      </c>
      <c r="F29" s="240"/>
      <c r="H29" s="143"/>
      <c r="I29" s="139"/>
      <c r="J29" s="139"/>
      <c r="K29" s="139"/>
    </row>
    <row r="30" spans="1:11" s="123" customFormat="1" ht="23.25" customHeight="1">
      <c r="A30" s="511" t="s">
        <v>659</v>
      </c>
      <c r="B30" s="512">
        <v>16</v>
      </c>
      <c r="C30" s="513"/>
      <c r="D30" s="531">
        <v>7802771</v>
      </c>
      <c r="E30" s="531">
        <v>19472736</v>
      </c>
      <c r="F30" s="240"/>
      <c r="H30" s="143"/>
      <c r="I30" s="139"/>
      <c r="J30" s="139"/>
      <c r="K30" s="139"/>
    </row>
    <row r="31" spans="1:11" s="123" customFormat="1" ht="23.25" customHeight="1">
      <c r="A31" s="511" t="s">
        <v>660</v>
      </c>
      <c r="B31" s="512">
        <v>17</v>
      </c>
      <c r="C31" s="513"/>
      <c r="D31" s="531">
        <v>-61561860</v>
      </c>
      <c r="E31" s="531">
        <v>-3420466</v>
      </c>
      <c r="F31" s="240"/>
      <c r="H31" s="143"/>
      <c r="I31" s="139"/>
      <c r="J31" s="139"/>
      <c r="K31" s="139"/>
    </row>
    <row r="32" spans="1:11" s="123" customFormat="1" ht="23.25" customHeight="1">
      <c r="A32" s="511" t="s">
        <v>661</v>
      </c>
      <c r="B32" s="512">
        <v>18</v>
      </c>
      <c r="C32" s="513"/>
      <c r="D32" s="531"/>
      <c r="E32" s="532"/>
      <c r="F32" s="240"/>
      <c r="H32" s="143"/>
      <c r="I32" s="139"/>
      <c r="J32" s="139"/>
      <c r="K32" s="139"/>
    </row>
    <row r="33" spans="1:11" s="123" customFormat="1" ht="23.25" customHeight="1">
      <c r="A33" s="514" t="s">
        <v>662</v>
      </c>
      <c r="B33" s="515">
        <v>19</v>
      </c>
      <c r="C33" s="516"/>
      <c r="D33" s="532">
        <v>20994776604</v>
      </c>
      <c r="E33" s="530">
        <v>31931819786</v>
      </c>
      <c r="F33" s="240">
        <v>0</v>
      </c>
      <c r="H33" s="143"/>
      <c r="I33" s="139"/>
      <c r="J33" s="139"/>
      <c r="K33" s="139"/>
    </row>
    <row r="34" spans="1:11" s="123" customFormat="1" ht="23.25" customHeight="1">
      <c r="A34" s="504" t="s">
        <v>663</v>
      </c>
      <c r="B34" s="517" t="s">
        <v>56</v>
      </c>
      <c r="C34" s="505"/>
      <c r="D34" s="531"/>
      <c r="E34" s="531"/>
      <c r="F34" s="240"/>
      <c r="H34" s="143"/>
      <c r="I34" s="139"/>
      <c r="J34" s="139"/>
      <c r="K34" s="139"/>
    </row>
    <row r="35" spans="1:11" s="123" customFormat="1" ht="23.25" customHeight="1">
      <c r="A35" s="509" t="s">
        <v>664</v>
      </c>
      <c r="B35" s="510">
        <v>31</v>
      </c>
      <c r="C35" s="505"/>
      <c r="D35" s="531">
        <v>156307289751</v>
      </c>
      <c r="E35" s="531">
        <v>135290885136</v>
      </c>
      <c r="F35" s="240"/>
      <c r="H35" s="143"/>
      <c r="I35" s="139"/>
      <c r="J35" s="139"/>
      <c r="K35" s="139"/>
    </row>
    <row r="36" spans="1:11" s="123" customFormat="1" ht="23.25" customHeight="1">
      <c r="A36" s="509" t="s">
        <v>665</v>
      </c>
      <c r="B36" s="510">
        <v>32</v>
      </c>
      <c r="C36" s="505"/>
      <c r="D36" s="531">
        <v>189063528703</v>
      </c>
      <c r="E36" s="533">
        <v>188514772157</v>
      </c>
      <c r="F36" s="240"/>
      <c r="H36" s="143"/>
      <c r="I36" s="139"/>
      <c r="J36" s="139"/>
      <c r="K36" s="139"/>
    </row>
    <row r="37" spans="1:11" s="123" customFormat="1" ht="23.25" customHeight="1">
      <c r="A37" s="509" t="s">
        <v>666</v>
      </c>
      <c r="B37" s="510">
        <v>33</v>
      </c>
      <c r="C37" s="505"/>
      <c r="D37" s="533"/>
      <c r="E37" s="533"/>
      <c r="F37" s="240"/>
      <c r="H37" s="143"/>
      <c r="I37" s="139"/>
      <c r="J37" s="139"/>
      <c r="K37" s="139"/>
    </row>
    <row r="38" spans="1:11" s="123" customFormat="1" ht="23.25" customHeight="1">
      <c r="A38" s="509" t="s">
        <v>667</v>
      </c>
      <c r="B38" s="510">
        <v>34</v>
      </c>
      <c r="C38" s="505"/>
      <c r="D38" s="533"/>
      <c r="E38" s="533"/>
      <c r="F38" s="240"/>
      <c r="H38" s="143"/>
      <c r="I38" s="139"/>
      <c r="J38" s="139"/>
      <c r="K38" s="139"/>
    </row>
    <row r="39" spans="1:11" s="123" customFormat="1" ht="23.25" customHeight="1">
      <c r="A39" s="511" t="s">
        <v>668</v>
      </c>
      <c r="B39" s="512">
        <v>35</v>
      </c>
      <c r="C39" s="513"/>
      <c r="D39" s="533"/>
      <c r="E39" s="532"/>
      <c r="F39" s="240"/>
      <c r="H39" s="143"/>
      <c r="I39" s="139"/>
      <c r="J39" s="139"/>
      <c r="K39" s="139"/>
    </row>
    <row r="40" spans="1:11" s="123" customFormat="1" ht="23.25" customHeight="1">
      <c r="A40" s="514" t="s">
        <v>669</v>
      </c>
      <c r="B40" s="515">
        <v>30</v>
      </c>
      <c r="C40" s="516"/>
      <c r="D40" s="532">
        <v>-32756238952</v>
      </c>
      <c r="E40" s="530">
        <v>-53223887021</v>
      </c>
      <c r="F40" s="240"/>
      <c r="H40" s="143"/>
      <c r="I40" s="139"/>
      <c r="J40" s="139"/>
      <c r="K40" s="139"/>
    </row>
    <row r="41" spans="1:11" s="123" customFormat="1" ht="31.5">
      <c r="A41" s="518" t="s">
        <v>670</v>
      </c>
      <c r="B41" s="512">
        <v>40</v>
      </c>
      <c r="C41" s="513"/>
      <c r="D41" s="530">
        <v>-11761462348</v>
      </c>
      <c r="E41" s="519">
        <v>-21292067235</v>
      </c>
      <c r="F41" s="240"/>
      <c r="H41" s="143"/>
      <c r="I41" s="139"/>
      <c r="J41" s="139"/>
      <c r="K41" s="139"/>
    </row>
    <row r="42" spans="1:11" s="123" customFormat="1" ht="23.25" customHeight="1">
      <c r="A42" s="518" t="s">
        <v>671</v>
      </c>
      <c r="B42" s="512">
        <v>50</v>
      </c>
      <c r="C42" s="520"/>
      <c r="D42" s="519">
        <v>23678374814</v>
      </c>
      <c r="E42" s="521">
        <v>44970442049</v>
      </c>
      <c r="F42" s="240"/>
      <c r="H42" s="143"/>
      <c r="I42" s="139"/>
      <c r="J42" s="139"/>
      <c r="K42" s="139"/>
    </row>
    <row r="43" spans="1:11" s="123" customFormat="1" ht="23.25" customHeight="1">
      <c r="A43" s="511" t="s">
        <v>672</v>
      </c>
      <c r="B43" s="512">
        <v>51</v>
      </c>
      <c r="C43" s="513"/>
      <c r="D43" s="521">
        <v>23678374814</v>
      </c>
      <c r="E43" s="521">
        <v>44970442049</v>
      </c>
      <c r="F43" s="240"/>
      <c r="H43" s="143"/>
      <c r="I43" s="139"/>
      <c r="J43" s="139"/>
      <c r="K43" s="139"/>
    </row>
    <row r="44" spans="1:11" s="123" customFormat="1" ht="23.25" customHeight="1">
      <c r="A44" s="511" t="s">
        <v>673</v>
      </c>
      <c r="B44" s="512">
        <v>52</v>
      </c>
      <c r="C44" s="520"/>
      <c r="D44" s="521">
        <v>10607871586</v>
      </c>
      <c r="E44" s="521">
        <v>1141641411</v>
      </c>
      <c r="F44" s="240"/>
      <c r="H44" s="143"/>
      <c r="I44" s="139"/>
      <c r="J44" s="139"/>
      <c r="K44" s="139"/>
    </row>
    <row r="45" spans="1:11" s="123" customFormat="1" ht="23.25" customHeight="1">
      <c r="A45" s="511" t="s">
        <v>674</v>
      </c>
      <c r="B45" s="512">
        <v>52.1</v>
      </c>
      <c r="C45" s="520"/>
      <c r="D45" s="521">
        <v>12000000000</v>
      </c>
      <c r="E45" s="531">
        <v>40000000000</v>
      </c>
      <c r="F45" s="240">
        <v>0</v>
      </c>
      <c r="H45" s="143"/>
      <c r="I45" s="139"/>
      <c r="J45" s="139"/>
      <c r="K45" s="139"/>
    </row>
    <row r="46" spans="1:11" s="123" customFormat="1" ht="23.25" customHeight="1">
      <c r="A46" s="522" t="s">
        <v>675</v>
      </c>
      <c r="B46" s="512">
        <v>53</v>
      </c>
      <c r="C46" s="534"/>
      <c r="D46" s="531">
        <v>32000000</v>
      </c>
      <c r="E46" s="535"/>
      <c r="F46" s="240">
        <v>0</v>
      </c>
      <c r="H46" s="143"/>
      <c r="I46" s="139"/>
      <c r="J46" s="139"/>
      <c r="K46" s="139"/>
    </row>
    <row r="47" spans="1:11" s="123" customFormat="1" ht="23.25" customHeight="1">
      <c r="A47" s="522" t="s">
        <v>676</v>
      </c>
      <c r="B47" s="512">
        <v>54</v>
      </c>
      <c r="C47" s="534"/>
      <c r="D47" s="535">
        <v>1038503228</v>
      </c>
      <c r="E47" s="519">
        <v>3828800638</v>
      </c>
      <c r="F47" s="240"/>
      <c r="H47" s="143"/>
      <c r="I47" s="139"/>
      <c r="J47" s="139"/>
      <c r="K47" s="139"/>
    </row>
    <row r="48" spans="1:11" s="123" customFormat="1" ht="23.25" customHeight="1">
      <c r="A48" s="518" t="s">
        <v>677</v>
      </c>
      <c r="B48" s="512">
        <v>55</v>
      </c>
      <c r="C48" s="523"/>
      <c r="D48" s="519">
        <v>11916912466</v>
      </c>
      <c r="E48" s="519">
        <v>23678374814</v>
      </c>
      <c r="F48" s="240"/>
      <c r="H48" s="143"/>
      <c r="I48" s="139"/>
      <c r="J48" s="139"/>
      <c r="K48" s="139"/>
    </row>
    <row r="49" spans="1:11" s="123" customFormat="1" ht="23.25" customHeight="1">
      <c r="A49" s="511" t="s">
        <v>678</v>
      </c>
      <c r="B49" s="512">
        <v>56</v>
      </c>
      <c r="C49" s="513"/>
      <c r="D49" s="521">
        <v>11916912466</v>
      </c>
      <c r="E49" s="531">
        <v>23678374814</v>
      </c>
      <c r="F49" s="240"/>
      <c r="H49" s="143"/>
      <c r="I49" s="139"/>
      <c r="J49" s="139"/>
      <c r="K49" s="139"/>
    </row>
    <row r="50" spans="1:11" s="123" customFormat="1" ht="23.25" customHeight="1">
      <c r="A50" s="511" t="s">
        <v>673</v>
      </c>
      <c r="B50" s="512">
        <v>57</v>
      </c>
      <c r="C50" s="534"/>
      <c r="D50" s="530">
        <v>4273655995</v>
      </c>
      <c r="E50" s="531">
        <v>10607871586</v>
      </c>
      <c r="F50" s="240"/>
      <c r="H50" s="143"/>
      <c r="I50" s="139"/>
      <c r="J50" s="139"/>
      <c r="K50" s="139"/>
    </row>
    <row r="51" spans="1:11" s="123" customFormat="1" ht="23.25" customHeight="1">
      <c r="A51" s="511" t="s">
        <v>674</v>
      </c>
      <c r="B51" s="512">
        <v>57.1</v>
      </c>
      <c r="C51" s="534"/>
      <c r="D51" s="530">
        <v>5000000000</v>
      </c>
      <c r="E51" s="530">
        <v>12000000000</v>
      </c>
      <c r="F51" s="240"/>
      <c r="H51" s="143"/>
      <c r="I51" s="139"/>
      <c r="J51" s="139"/>
      <c r="K51" s="139"/>
    </row>
    <row r="52" spans="1:11" s="123" customFormat="1" ht="23.25" customHeight="1">
      <c r="A52" s="511" t="s">
        <v>675</v>
      </c>
      <c r="B52" s="512">
        <v>58</v>
      </c>
      <c r="C52" s="534"/>
      <c r="D52" s="536">
        <v>2643256471</v>
      </c>
      <c r="E52" s="531">
        <v>32000000</v>
      </c>
      <c r="F52" s="240">
        <v>0</v>
      </c>
      <c r="H52" s="143"/>
      <c r="I52" s="139"/>
      <c r="J52" s="139"/>
      <c r="K52" s="139"/>
    </row>
    <row r="53" spans="1:11" s="123" customFormat="1" ht="23.25" customHeight="1">
      <c r="A53" s="522" t="s">
        <v>676</v>
      </c>
      <c r="B53" s="512">
        <v>59</v>
      </c>
      <c r="C53" s="534"/>
      <c r="D53" s="537"/>
      <c r="E53" s="535">
        <v>1038503228</v>
      </c>
      <c r="F53" s="240"/>
      <c r="H53" s="143"/>
      <c r="I53" s="139"/>
      <c r="J53" s="139"/>
      <c r="K53" s="139"/>
    </row>
    <row r="54" spans="1:11" s="123" customFormat="1" ht="23.25" customHeight="1">
      <c r="A54" s="518" t="s">
        <v>679</v>
      </c>
      <c r="B54" s="512">
        <v>60</v>
      </c>
      <c r="C54" s="520"/>
      <c r="D54" s="524">
        <v>-11761462348</v>
      </c>
      <c r="E54" s="519">
        <v>-21292067235</v>
      </c>
      <c r="F54" s="240"/>
      <c r="H54" s="143"/>
      <c r="I54" s="139"/>
      <c r="J54" s="139"/>
      <c r="K54" s="139"/>
    </row>
    <row r="55" spans="1:11" s="123" customFormat="1" ht="23.25" customHeight="1">
      <c r="A55" s="518" t="s">
        <v>680</v>
      </c>
      <c r="B55" s="512">
        <v>80</v>
      </c>
      <c r="C55" s="513"/>
      <c r="D55" s="525"/>
      <c r="E55" s="526"/>
      <c r="F55" s="240"/>
      <c r="H55" s="143"/>
      <c r="I55" s="139"/>
      <c r="J55" s="139"/>
      <c r="K55" s="139"/>
    </row>
    <row r="56" spans="1:11" s="123" customFormat="1" ht="29.25" customHeight="1">
      <c r="A56" s="503"/>
      <c r="B56" s="503"/>
      <c r="C56" s="503"/>
      <c r="D56" s="527"/>
      <c r="E56" s="503"/>
      <c r="F56" s="240"/>
      <c r="H56" s="143"/>
      <c r="I56" s="139"/>
      <c r="J56" s="139"/>
      <c r="K56" s="139"/>
    </row>
    <row r="57" spans="1:11" s="123" customFormat="1">
      <c r="A57" s="151"/>
      <c r="B57" s="254"/>
      <c r="C57" s="254"/>
      <c r="D57" s="152"/>
      <c r="E57" s="152"/>
      <c r="F57" s="240"/>
    </row>
    <row r="58" spans="1:11" s="123" customFormat="1">
      <c r="A58" s="125" t="s">
        <v>190</v>
      </c>
      <c r="B58" s="528"/>
      <c r="C58" s="128" t="s">
        <v>191</v>
      </c>
      <c r="D58" s="128"/>
      <c r="E58" s="240"/>
    </row>
    <row r="59" spans="1:11" s="123" customFormat="1">
      <c r="A59" s="224" t="s">
        <v>192</v>
      </c>
      <c r="B59" s="528"/>
      <c r="C59" s="225" t="s">
        <v>193</v>
      </c>
      <c r="D59" s="225"/>
      <c r="E59" s="240"/>
    </row>
    <row r="60" spans="1:11" s="123" customFormat="1">
      <c r="A60" s="126"/>
      <c r="B60" s="528"/>
      <c r="C60" s="127"/>
      <c r="D60" s="127"/>
      <c r="E60" s="127"/>
      <c r="F60" s="240"/>
    </row>
    <row r="61" spans="1:11" s="123" customFormat="1">
      <c r="A61" s="126"/>
      <c r="B61" s="528"/>
      <c r="C61" s="127"/>
      <c r="D61" s="127"/>
      <c r="E61" s="127"/>
      <c r="F61" s="240"/>
    </row>
    <row r="62" spans="1:11" s="123" customFormat="1">
      <c r="A62" s="126"/>
      <c r="B62" s="528"/>
      <c r="C62" s="127"/>
      <c r="D62" s="127"/>
      <c r="E62" s="127"/>
      <c r="F62" s="240"/>
    </row>
    <row r="63" spans="1:11" s="123" customFormat="1">
      <c r="A63" s="126"/>
      <c r="B63" s="528"/>
      <c r="C63" s="127"/>
      <c r="D63" s="127"/>
      <c r="E63" s="127"/>
      <c r="F63" s="240"/>
    </row>
    <row r="64" spans="1:11" s="123" customFormat="1">
      <c r="A64" s="126"/>
      <c r="B64" s="528"/>
      <c r="C64" s="127"/>
      <c r="D64" s="127"/>
      <c r="E64" s="127"/>
      <c r="F64" s="240"/>
    </row>
    <row r="65" spans="1:6" s="123" customFormat="1">
      <c r="A65" s="126"/>
      <c r="B65" s="528"/>
      <c r="C65" s="127"/>
      <c r="D65" s="127"/>
      <c r="E65" s="127"/>
      <c r="F65" s="240"/>
    </row>
    <row r="66" spans="1:6" s="123" customFormat="1">
      <c r="A66" s="130"/>
      <c r="B66" s="529"/>
      <c r="C66" s="131"/>
      <c r="D66" s="130"/>
      <c r="E66" s="131"/>
      <c r="F66" s="240"/>
    </row>
    <row r="67" spans="1:6" s="123" customFormat="1">
      <c r="A67" s="125" t="s">
        <v>257</v>
      </c>
      <c r="B67" s="528"/>
      <c r="C67" s="229" t="s">
        <v>551</v>
      </c>
      <c r="D67" s="128"/>
      <c r="F67" s="240"/>
    </row>
    <row r="68" spans="1:6" s="123" customFormat="1">
      <c r="A68" s="125" t="s">
        <v>552</v>
      </c>
      <c r="B68" s="528"/>
      <c r="C68" s="127"/>
      <c r="D68" s="128"/>
      <c r="E68" s="128"/>
      <c r="F68" s="240"/>
    </row>
    <row r="69" spans="1:6" s="123" customFormat="1">
      <c r="A69" s="123" t="s">
        <v>258</v>
      </c>
      <c r="B69" s="528"/>
      <c r="C69" s="127"/>
      <c r="D69" s="127"/>
      <c r="E69" s="127"/>
      <c r="F69" s="240"/>
    </row>
    <row r="70" spans="1:6" s="123" customFormat="1">
      <c r="A70" s="124"/>
      <c r="B70" s="254"/>
      <c r="E70" s="538"/>
      <c r="F70" s="240"/>
    </row>
    <row r="71" spans="1:6" s="123" customFormat="1">
      <c r="A71" s="124"/>
      <c r="B71" s="254"/>
      <c r="E71" s="538"/>
      <c r="F71" s="240"/>
    </row>
    <row r="72" spans="1:6" s="123" customFormat="1">
      <c r="A72" s="562"/>
      <c r="B72" s="562"/>
      <c r="C72" s="226"/>
      <c r="D72" s="562"/>
      <c r="E72" s="562"/>
      <c r="F72" s="240"/>
    </row>
    <row r="73" spans="1:6" s="123" customFormat="1">
      <c r="A73" s="563"/>
      <c r="B73" s="563"/>
      <c r="C73" s="161"/>
      <c r="D73" s="563"/>
      <c r="E73" s="563"/>
      <c r="F73" s="240"/>
    </row>
    <row r="74" spans="1:6" s="123" customFormat="1">
      <c r="A74" s="560"/>
      <c r="B74" s="560"/>
      <c r="C74" s="162"/>
      <c r="D74" s="561"/>
      <c r="E74" s="561"/>
      <c r="F74" s="240"/>
    </row>
    <row r="75" spans="1:6" s="123" customFormat="1">
      <c r="B75" s="539"/>
      <c r="F75" s="240"/>
    </row>
    <row r="76" spans="1:6" s="123" customFormat="1">
      <c r="B76" s="539"/>
      <c r="F76" s="240"/>
    </row>
    <row r="77" spans="1:6" s="123" customFormat="1">
      <c r="B77" s="539"/>
      <c r="F77" s="240"/>
    </row>
    <row r="78" spans="1:6" s="123" customFormat="1">
      <c r="B78" s="539"/>
      <c r="F78" s="240"/>
    </row>
    <row r="79" spans="1:6" s="123" customFormat="1">
      <c r="B79" s="539"/>
      <c r="F79" s="240"/>
    </row>
    <row r="80" spans="1:6" s="123" customFormat="1">
      <c r="B80" s="539"/>
      <c r="F80" s="240"/>
    </row>
    <row r="81" spans="2:6" s="123" customFormat="1">
      <c r="B81" s="539"/>
      <c r="F81" s="240"/>
    </row>
    <row r="82" spans="2:6" s="123" customFormat="1">
      <c r="B82" s="539"/>
      <c r="F82" s="240"/>
    </row>
    <row r="83" spans="2:6" s="123" customFormat="1">
      <c r="B83" s="539"/>
      <c r="F83" s="240"/>
    </row>
    <row r="84" spans="2:6" s="123" customFormat="1">
      <c r="B84" s="539"/>
      <c r="F84" s="240"/>
    </row>
    <row r="85" spans="2:6" s="123" customFormat="1">
      <c r="B85" s="539"/>
      <c r="F85" s="240"/>
    </row>
    <row r="86" spans="2:6" s="123" customFormat="1">
      <c r="B86" s="539"/>
      <c r="F86" s="240"/>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3"/>
  <sheetViews>
    <sheetView view="pageBreakPreview" topLeftCell="A27" zoomScale="85" zoomScaleNormal="85" zoomScaleSheetLayoutView="85" workbookViewId="0">
      <selection activeCell="G50" sqref="G50"/>
    </sheetView>
  </sheetViews>
  <sheetFormatPr defaultRowHeight="12.75"/>
  <cols>
    <col min="1" max="1" width="49.28515625" style="123" customWidth="1"/>
    <col min="2" max="2" width="14.28515625" style="123" customWidth="1"/>
    <col min="3" max="3" width="9.140625" style="123"/>
    <col min="4" max="4" width="21.5703125" style="124" customWidth="1"/>
    <col min="5" max="5" width="22.140625" style="124" customWidth="1"/>
    <col min="6" max="6" width="20.42578125" style="124" customWidth="1"/>
    <col min="7" max="7" width="18.42578125" style="124" customWidth="1"/>
    <col min="8" max="8" width="18.140625" style="123" customWidth="1"/>
    <col min="9" max="10" width="20.140625" style="123" customWidth="1"/>
    <col min="11" max="11" width="15" style="123" customWidth="1"/>
    <col min="12" max="14" width="9.140625" style="123" customWidth="1"/>
    <col min="15" max="15" width="14.28515625" style="123" customWidth="1"/>
    <col min="16" max="20" width="9.140625" style="123" customWidth="1"/>
    <col min="21" max="21" width="14.28515625" style="123" bestFit="1" customWidth="1"/>
    <col min="22" max="22" width="14.7109375" style="281" customWidth="1"/>
    <col min="23" max="23" width="17.5703125" style="281" bestFit="1" customWidth="1"/>
    <col min="24" max="24" width="21.140625" style="123" customWidth="1"/>
    <col min="25" max="25" width="13.42578125" style="123" bestFit="1" customWidth="1"/>
    <col min="26" max="16384" width="9.140625" style="123"/>
  </cols>
  <sheetData>
    <row r="1" spans="1:28" ht="23.25" customHeight="1">
      <c r="A1" s="565" t="s">
        <v>251</v>
      </c>
      <c r="B1" s="565"/>
      <c r="C1" s="565"/>
      <c r="D1" s="565"/>
      <c r="E1" s="565"/>
      <c r="F1" s="565"/>
      <c r="G1" s="565"/>
    </row>
    <row r="2" spans="1:28" ht="27.75" customHeight="1">
      <c r="A2" s="566" t="s">
        <v>185</v>
      </c>
      <c r="B2" s="566"/>
      <c r="C2" s="566"/>
      <c r="D2" s="566"/>
      <c r="E2" s="566"/>
      <c r="F2" s="566"/>
      <c r="G2" s="566"/>
    </row>
    <row r="3" spans="1:28">
      <c r="A3" s="557" t="s">
        <v>186</v>
      </c>
      <c r="B3" s="557"/>
      <c r="C3" s="557"/>
      <c r="D3" s="557"/>
      <c r="E3" s="557"/>
      <c r="F3" s="557"/>
      <c r="G3" s="557"/>
    </row>
    <row r="4" spans="1:28" ht="18.75" customHeight="1">
      <c r="A4" s="557"/>
      <c r="B4" s="557"/>
      <c r="C4" s="557"/>
      <c r="D4" s="557"/>
      <c r="E4" s="557"/>
      <c r="F4" s="557"/>
      <c r="G4" s="557"/>
    </row>
    <row r="5" spans="1:28" s="296" customFormat="1">
      <c r="A5" s="567" t="str">
        <f>'ngay thang'!B10</f>
        <v>Quý 1 năm 2020/Quarter 1 2020</v>
      </c>
      <c r="B5" s="567"/>
      <c r="C5" s="567"/>
      <c r="D5" s="567"/>
      <c r="E5" s="567"/>
      <c r="F5" s="567"/>
      <c r="G5" s="567"/>
      <c r="V5" s="297"/>
      <c r="W5" s="297"/>
    </row>
    <row r="6" spans="1:28">
      <c r="A6" s="254"/>
      <c r="B6" s="254"/>
      <c r="C6" s="254"/>
      <c r="D6" s="254"/>
      <c r="E6" s="254"/>
      <c r="F6" s="254"/>
    </row>
    <row r="7" spans="1:28" ht="30" customHeight="1">
      <c r="A7" s="253" t="s">
        <v>263</v>
      </c>
      <c r="B7" s="559" t="s">
        <v>549</v>
      </c>
      <c r="C7" s="559"/>
      <c r="D7" s="559"/>
      <c r="E7" s="559"/>
      <c r="F7" s="120"/>
      <c r="G7" s="120"/>
    </row>
    <row r="8" spans="1:28" ht="30" customHeight="1">
      <c r="A8" s="251" t="s">
        <v>262</v>
      </c>
      <c r="B8" s="554" t="s">
        <v>264</v>
      </c>
      <c r="C8" s="554"/>
      <c r="D8" s="554"/>
      <c r="E8" s="554"/>
      <c r="F8" s="122"/>
      <c r="G8" s="122"/>
    </row>
    <row r="9" spans="1:28" ht="30" customHeight="1">
      <c r="A9" s="253" t="s">
        <v>265</v>
      </c>
      <c r="B9" s="559" t="s">
        <v>353</v>
      </c>
      <c r="C9" s="559"/>
      <c r="D9" s="559"/>
      <c r="E9" s="559"/>
      <c r="F9" s="120"/>
      <c r="G9" s="120"/>
    </row>
    <row r="10" spans="1:28" s="300" customFormat="1" ht="30" customHeight="1">
      <c r="A10" s="298" t="s">
        <v>396</v>
      </c>
      <c r="B10" s="564" t="str">
        <f>'ngay thang'!B14</f>
        <v>Ngày 09 tháng 04 năm 2020
09 April 2020</v>
      </c>
      <c r="C10" s="564"/>
      <c r="D10" s="564"/>
      <c r="E10" s="564"/>
      <c r="F10" s="299"/>
      <c r="G10" s="299"/>
      <c r="V10" s="301"/>
      <c r="W10" s="301"/>
    </row>
    <row r="12" spans="1:28" ht="33.75" customHeight="1">
      <c r="A12" s="570" t="s">
        <v>187</v>
      </c>
      <c r="B12" s="570" t="s">
        <v>188</v>
      </c>
      <c r="C12" s="570" t="s">
        <v>189</v>
      </c>
      <c r="D12" s="568" t="s">
        <v>547</v>
      </c>
      <c r="E12" s="569"/>
      <c r="F12" s="568" t="s">
        <v>397</v>
      </c>
      <c r="G12" s="569"/>
    </row>
    <row r="13" spans="1:28" ht="53.25" customHeight="1">
      <c r="A13" s="571"/>
      <c r="B13" s="571"/>
      <c r="C13" s="571"/>
      <c r="D13" s="65" t="s">
        <v>347</v>
      </c>
      <c r="E13" s="65" t="s">
        <v>348</v>
      </c>
      <c r="F13" s="65" t="s">
        <v>349</v>
      </c>
      <c r="G13" s="252" t="s">
        <v>350</v>
      </c>
      <c r="U13" s="143"/>
      <c r="V13" s="143"/>
      <c r="W13" s="143"/>
      <c r="X13" s="143"/>
      <c r="Y13" s="143"/>
      <c r="Z13" s="143"/>
      <c r="AA13" s="143"/>
      <c r="AB13" s="143"/>
    </row>
    <row r="14" spans="1:28" ht="25.5">
      <c r="A14" s="66" t="s">
        <v>355</v>
      </c>
      <c r="B14" s="60" t="s">
        <v>16</v>
      </c>
      <c r="C14" s="60"/>
      <c r="D14" s="67">
        <v>1023033454</v>
      </c>
      <c r="E14" s="67">
        <v>1023033454</v>
      </c>
      <c r="F14" s="67">
        <v>1091617044</v>
      </c>
      <c r="G14" s="111">
        <v>1091617044</v>
      </c>
      <c r="I14" s="143"/>
      <c r="J14" s="143"/>
      <c r="K14" s="143"/>
      <c r="L14" s="143"/>
      <c r="M14" s="143"/>
      <c r="N14" s="143"/>
      <c r="O14" s="143"/>
      <c r="P14" s="143"/>
      <c r="Q14" s="143"/>
      <c r="R14" s="143"/>
      <c r="T14" s="143"/>
      <c r="X14" s="143"/>
      <c r="Y14" s="143"/>
    </row>
    <row r="15" spans="1:28" ht="25.5">
      <c r="A15" s="68" t="s">
        <v>356</v>
      </c>
      <c r="B15" s="60" t="s">
        <v>17</v>
      </c>
      <c r="C15" s="60"/>
      <c r="D15" s="72">
        <v>648487433</v>
      </c>
      <c r="E15" s="72">
        <v>648487433</v>
      </c>
      <c r="F15" s="72">
        <v>920091360</v>
      </c>
      <c r="G15" s="112">
        <v>920091360</v>
      </c>
      <c r="I15" s="143"/>
      <c r="J15" s="143"/>
      <c r="K15" s="143"/>
      <c r="L15" s="143"/>
      <c r="M15" s="143"/>
      <c r="N15" s="143"/>
      <c r="O15" s="143"/>
      <c r="P15" s="143"/>
      <c r="Q15" s="143"/>
      <c r="R15" s="143"/>
      <c r="T15" s="143"/>
      <c r="X15" s="143"/>
      <c r="Y15" s="143"/>
    </row>
    <row r="16" spans="1:28" ht="25.5">
      <c r="A16" s="68" t="s">
        <v>357</v>
      </c>
      <c r="B16" s="60" t="s">
        <v>18</v>
      </c>
      <c r="C16" s="60"/>
      <c r="D16" s="72">
        <v>302793138</v>
      </c>
      <c r="E16" s="72">
        <v>302793138</v>
      </c>
      <c r="F16" s="72">
        <v>10141435</v>
      </c>
      <c r="G16" s="112">
        <v>10141435</v>
      </c>
      <c r="I16" s="143"/>
      <c r="J16" s="143"/>
      <c r="K16" s="143"/>
      <c r="L16" s="143"/>
      <c r="M16" s="143"/>
      <c r="N16" s="143"/>
      <c r="O16" s="143"/>
      <c r="P16" s="143"/>
      <c r="Q16" s="143"/>
      <c r="R16" s="143"/>
      <c r="T16" s="143"/>
      <c r="X16" s="143"/>
      <c r="Y16" s="143"/>
    </row>
    <row r="17" spans="1:28" ht="25.5">
      <c r="A17" s="68" t="s">
        <v>358</v>
      </c>
      <c r="B17" s="60" t="s">
        <v>27</v>
      </c>
      <c r="C17" s="60"/>
      <c r="D17" s="72">
        <v>-5186515</v>
      </c>
      <c r="E17" s="72">
        <v>-5186515</v>
      </c>
      <c r="F17" s="72">
        <v>104707585</v>
      </c>
      <c r="G17" s="112">
        <v>104707585</v>
      </c>
      <c r="I17" s="143"/>
      <c r="J17" s="143"/>
      <c r="K17" s="143"/>
      <c r="L17" s="143"/>
      <c r="M17" s="143"/>
      <c r="N17" s="143"/>
      <c r="O17" s="143"/>
      <c r="P17" s="143"/>
      <c r="Q17" s="143"/>
      <c r="R17" s="143"/>
      <c r="T17" s="143"/>
      <c r="X17" s="143"/>
      <c r="Y17" s="143"/>
    </row>
    <row r="18" spans="1:28" ht="43.5" customHeight="1">
      <c r="A18" s="68" t="s">
        <v>359</v>
      </c>
      <c r="B18" s="60" t="s">
        <v>28</v>
      </c>
      <c r="C18" s="60"/>
      <c r="D18" s="72">
        <v>76939398</v>
      </c>
      <c r="E18" s="72">
        <v>76939398</v>
      </c>
      <c r="F18" s="72">
        <v>56676664</v>
      </c>
      <c r="G18" s="112">
        <v>56676664</v>
      </c>
      <c r="I18" s="143"/>
      <c r="J18" s="143"/>
      <c r="K18" s="143"/>
      <c r="L18" s="143"/>
      <c r="M18" s="143"/>
      <c r="N18" s="143"/>
      <c r="O18" s="143"/>
      <c r="P18" s="143"/>
      <c r="Q18" s="143"/>
      <c r="R18" s="143"/>
      <c r="T18" s="143"/>
      <c r="X18" s="143"/>
      <c r="Y18" s="143"/>
    </row>
    <row r="19" spans="1:28" ht="25.5">
      <c r="A19" s="68" t="s">
        <v>360</v>
      </c>
      <c r="B19" s="60" t="s">
        <v>29</v>
      </c>
      <c r="C19" s="60"/>
      <c r="D19" s="72"/>
      <c r="E19" s="72"/>
      <c r="F19" s="72"/>
      <c r="G19" s="112"/>
      <c r="I19" s="143"/>
      <c r="J19" s="143"/>
      <c r="K19" s="143"/>
      <c r="L19" s="143"/>
      <c r="M19" s="143"/>
      <c r="N19" s="143"/>
      <c r="O19" s="143"/>
      <c r="P19" s="143"/>
      <c r="Q19" s="143"/>
      <c r="R19" s="143"/>
      <c r="T19" s="143"/>
      <c r="X19" s="143"/>
      <c r="Y19" s="143"/>
    </row>
    <row r="20" spans="1:28" ht="40.5" customHeight="1">
      <c r="A20" s="68" t="s">
        <v>361</v>
      </c>
      <c r="B20" s="60" t="s">
        <v>30</v>
      </c>
      <c r="C20" s="60"/>
      <c r="D20" s="72"/>
      <c r="E20" s="72"/>
      <c r="F20" s="72"/>
      <c r="G20" s="112"/>
      <c r="I20" s="143"/>
      <c r="J20" s="143"/>
      <c r="K20" s="143"/>
      <c r="L20" s="143"/>
      <c r="M20" s="143"/>
      <c r="N20" s="143"/>
      <c r="O20" s="143"/>
      <c r="P20" s="143"/>
      <c r="Q20" s="143"/>
      <c r="R20" s="143"/>
      <c r="T20" s="143"/>
      <c r="X20" s="143"/>
      <c r="Y20" s="143"/>
    </row>
    <row r="21" spans="1:28" ht="25.5">
      <c r="A21" s="68" t="s">
        <v>362</v>
      </c>
      <c r="B21" s="60" t="s">
        <v>31</v>
      </c>
      <c r="C21" s="60"/>
      <c r="D21" s="72"/>
      <c r="E21" s="72"/>
      <c r="F21" s="72"/>
      <c r="G21" s="112"/>
      <c r="I21" s="143"/>
      <c r="J21" s="143"/>
      <c r="K21" s="143"/>
      <c r="L21" s="143"/>
      <c r="M21" s="143"/>
      <c r="N21" s="143"/>
      <c r="O21" s="143"/>
      <c r="P21" s="143"/>
      <c r="Q21" s="143"/>
      <c r="R21" s="143"/>
      <c r="T21" s="143"/>
      <c r="X21" s="143"/>
      <c r="Y21" s="143"/>
    </row>
    <row r="22" spans="1:28" ht="63.75">
      <c r="A22" s="68" t="s">
        <v>363</v>
      </c>
      <c r="B22" s="60" t="s">
        <v>32</v>
      </c>
      <c r="C22" s="60"/>
      <c r="D22" s="72"/>
      <c r="E22" s="72"/>
      <c r="F22" s="72"/>
      <c r="G22" s="112"/>
      <c r="I22" s="143"/>
      <c r="J22" s="143"/>
      <c r="K22" s="143"/>
      <c r="L22" s="143"/>
      <c r="M22" s="143"/>
      <c r="N22" s="143"/>
      <c r="O22" s="143"/>
      <c r="P22" s="143"/>
      <c r="Q22" s="143"/>
      <c r="R22" s="143"/>
      <c r="T22" s="143"/>
      <c r="X22" s="143"/>
      <c r="Y22" s="143"/>
    </row>
    <row r="23" spans="1:28" ht="25.5">
      <c r="A23" s="66" t="s">
        <v>364</v>
      </c>
      <c r="B23" s="60" t="s">
        <v>26</v>
      </c>
      <c r="C23" s="60"/>
      <c r="D23" s="67">
        <v>13249742</v>
      </c>
      <c r="E23" s="67">
        <v>13249742</v>
      </c>
      <c r="F23" s="67">
        <v>16615090</v>
      </c>
      <c r="G23" s="111">
        <v>16615090</v>
      </c>
      <c r="I23" s="143"/>
      <c r="J23" s="143"/>
      <c r="K23" s="143"/>
      <c r="L23" s="143"/>
      <c r="M23" s="143"/>
      <c r="N23" s="143"/>
      <c r="O23" s="143"/>
      <c r="P23" s="143"/>
      <c r="Q23" s="143"/>
      <c r="R23" s="143"/>
      <c r="T23" s="143"/>
      <c r="X23" s="143"/>
      <c r="Y23" s="143"/>
    </row>
    <row r="24" spans="1:28" ht="25.5">
      <c r="A24" s="68" t="s">
        <v>365</v>
      </c>
      <c r="B24" s="60" t="s">
        <v>25</v>
      </c>
      <c r="C24" s="60"/>
      <c r="D24" s="69">
        <v>13249742</v>
      </c>
      <c r="E24" s="69">
        <v>13249742</v>
      </c>
      <c r="F24" s="69">
        <v>16615090</v>
      </c>
      <c r="G24" s="113">
        <v>16615090</v>
      </c>
      <c r="I24" s="143"/>
      <c r="J24" s="143"/>
      <c r="K24" s="143"/>
      <c r="L24" s="143"/>
      <c r="M24" s="143"/>
      <c r="N24" s="143"/>
      <c r="O24" s="143"/>
      <c r="P24" s="143"/>
      <c r="Q24" s="143"/>
      <c r="R24" s="143"/>
      <c r="T24" s="143"/>
      <c r="X24" s="143"/>
      <c r="Y24" s="143"/>
    </row>
    <row r="25" spans="1:28" ht="51">
      <c r="A25" s="68" t="s">
        <v>366</v>
      </c>
      <c r="B25" s="60" t="s">
        <v>24</v>
      </c>
      <c r="C25" s="60"/>
      <c r="D25" s="72"/>
      <c r="E25" s="72"/>
      <c r="F25" s="72"/>
      <c r="G25" s="112"/>
      <c r="I25" s="143"/>
      <c r="J25" s="143"/>
      <c r="K25" s="143"/>
      <c r="L25" s="143"/>
      <c r="M25" s="143"/>
      <c r="N25" s="143"/>
      <c r="O25" s="143"/>
      <c r="P25" s="143"/>
      <c r="Q25" s="143"/>
      <c r="R25" s="143"/>
      <c r="T25" s="143"/>
      <c r="X25" s="143"/>
      <c r="Y25" s="143"/>
    </row>
    <row r="26" spans="1:28" ht="25.5" customHeight="1">
      <c r="A26" s="68" t="s">
        <v>367</v>
      </c>
      <c r="B26" s="60" t="s">
        <v>23</v>
      </c>
      <c r="C26" s="60"/>
      <c r="D26" s="72"/>
      <c r="E26" s="72"/>
      <c r="F26" s="72"/>
      <c r="G26" s="112"/>
      <c r="I26" s="143"/>
      <c r="J26" s="143"/>
      <c r="K26" s="143"/>
      <c r="L26" s="143"/>
      <c r="M26" s="143"/>
      <c r="N26" s="143"/>
      <c r="O26" s="143"/>
      <c r="P26" s="143"/>
      <c r="Q26" s="143"/>
      <c r="R26" s="143"/>
      <c r="T26" s="143"/>
      <c r="X26" s="143"/>
      <c r="Y26" s="143"/>
    </row>
    <row r="27" spans="1:28" ht="51">
      <c r="A27" s="68" t="s">
        <v>368</v>
      </c>
      <c r="B27" s="60" t="s">
        <v>22</v>
      </c>
      <c r="C27" s="60"/>
      <c r="D27" s="311"/>
      <c r="E27" s="72"/>
      <c r="F27" s="72"/>
      <c r="G27" s="112"/>
      <c r="I27" s="143"/>
      <c r="J27" s="143"/>
      <c r="K27" s="143"/>
      <c r="L27" s="143"/>
      <c r="M27" s="143"/>
      <c r="N27" s="143"/>
      <c r="O27" s="143"/>
      <c r="P27" s="143"/>
      <c r="Q27" s="143"/>
      <c r="R27" s="143"/>
      <c r="T27" s="143"/>
      <c r="X27" s="143"/>
      <c r="Y27" s="143"/>
    </row>
    <row r="28" spans="1:28" ht="25.5">
      <c r="A28" s="68" t="s">
        <v>369</v>
      </c>
      <c r="B28" s="60" t="s">
        <v>33</v>
      </c>
      <c r="C28" s="60"/>
      <c r="D28" s="311"/>
      <c r="E28" s="72"/>
      <c r="F28" s="72"/>
      <c r="G28" s="112"/>
      <c r="I28" s="143"/>
      <c r="J28" s="143"/>
      <c r="K28" s="143"/>
      <c r="L28" s="143"/>
      <c r="M28" s="143"/>
      <c r="N28" s="143"/>
      <c r="O28" s="143"/>
      <c r="P28" s="143"/>
      <c r="Q28" s="143"/>
      <c r="R28" s="143"/>
      <c r="T28" s="143"/>
      <c r="X28" s="143"/>
      <c r="Y28" s="143"/>
    </row>
    <row r="29" spans="1:28" ht="25.5">
      <c r="A29" s="66" t="s">
        <v>370</v>
      </c>
      <c r="B29" s="74" t="s">
        <v>34</v>
      </c>
      <c r="C29" s="74"/>
      <c r="D29" s="312">
        <v>429162611</v>
      </c>
      <c r="E29" s="67">
        <v>429162611</v>
      </c>
      <c r="F29" s="67">
        <v>365498595</v>
      </c>
      <c r="G29" s="111">
        <v>365498595</v>
      </c>
      <c r="I29" s="143"/>
      <c r="J29" s="143"/>
      <c r="K29" s="143"/>
      <c r="L29" s="143"/>
      <c r="M29" s="143"/>
      <c r="N29" s="143"/>
      <c r="O29" s="143"/>
      <c r="P29" s="143"/>
      <c r="Q29" s="143"/>
      <c r="R29" s="143"/>
      <c r="T29" s="143"/>
      <c r="X29" s="143"/>
      <c r="Y29" s="143"/>
    </row>
    <row r="30" spans="1:28" ht="25.5">
      <c r="A30" s="68" t="s">
        <v>371</v>
      </c>
      <c r="B30" s="60" t="s">
        <v>35</v>
      </c>
      <c r="C30" s="60"/>
      <c r="D30" s="311">
        <v>185691952</v>
      </c>
      <c r="E30" s="72">
        <v>185691952</v>
      </c>
      <c r="F30" s="72">
        <v>158337045</v>
      </c>
      <c r="G30" s="112">
        <v>158337045</v>
      </c>
      <c r="I30" s="143"/>
      <c r="J30" s="143"/>
      <c r="K30" s="143"/>
      <c r="L30" s="143"/>
      <c r="M30" s="143"/>
      <c r="N30" s="143"/>
      <c r="O30" s="143"/>
      <c r="P30" s="143"/>
      <c r="Q30" s="143"/>
      <c r="R30" s="143"/>
      <c r="T30" s="143"/>
      <c r="X30" s="143"/>
      <c r="Y30" s="143"/>
    </row>
    <row r="31" spans="1:28" ht="25.5">
      <c r="A31" s="68" t="s">
        <v>372</v>
      </c>
      <c r="B31" s="60" t="s">
        <v>36</v>
      </c>
      <c r="C31" s="60"/>
      <c r="D31" s="311">
        <v>60263255</v>
      </c>
      <c r="E31" s="72">
        <v>60263255</v>
      </c>
      <c r="F31" s="67">
        <v>60229291</v>
      </c>
      <c r="G31" s="111">
        <v>60229291</v>
      </c>
      <c r="I31" s="143"/>
      <c r="J31" s="143"/>
      <c r="K31" s="143"/>
      <c r="L31" s="143"/>
      <c r="M31" s="143"/>
      <c r="N31" s="143"/>
      <c r="O31" s="143"/>
      <c r="P31" s="143"/>
      <c r="Q31" s="143"/>
      <c r="R31" s="143"/>
      <c r="T31" s="143"/>
      <c r="U31" s="143">
        <v>91176049</v>
      </c>
      <c r="V31" s="143">
        <v>185202833</v>
      </c>
      <c r="W31" s="143">
        <v>110741136</v>
      </c>
      <c r="X31" s="143">
        <v>228568444</v>
      </c>
      <c r="Y31" s="143">
        <v>0</v>
      </c>
      <c r="Z31" s="143">
        <v>0</v>
      </c>
      <c r="AA31" s="143">
        <v>0</v>
      </c>
      <c r="AB31" s="143">
        <v>0</v>
      </c>
    </row>
    <row r="32" spans="1:28" ht="25.5">
      <c r="A32" s="68" t="s">
        <v>373</v>
      </c>
      <c r="B32" s="60" t="s">
        <v>37</v>
      </c>
      <c r="C32" s="60"/>
      <c r="D32" s="311">
        <v>16500000</v>
      </c>
      <c r="E32" s="72">
        <v>16500000</v>
      </c>
      <c r="F32" s="72">
        <v>16500000</v>
      </c>
      <c r="G32" s="112">
        <v>16500000</v>
      </c>
      <c r="I32" s="143"/>
      <c r="J32" s="143"/>
      <c r="K32" s="143"/>
      <c r="L32" s="143"/>
      <c r="M32" s="143"/>
      <c r="N32" s="143"/>
      <c r="O32" s="143"/>
      <c r="P32" s="143"/>
      <c r="Q32" s="143"/>
      <c r="R32" s="143"/>
      <c r="T32" s="143"/>
      <c r="X32" s="143"/>
      <c r="Y32" s="143"/>
    </row>
    <row r="33" spans="1:25" ht="25.5">
      <c r="A33" s="68" t="s">
        <v>374</v>
      </c>
      <c r="B33" s="60" t="s">
        <v>38</v>
      </c>
      <c r="C33" s="60"/>
      <c r="D33" s="311">
        <v>49500000</v>
      </c>
      <c r="E33" s="72">
        <v>49500000</v>
      </c>
      <c r="F33" s="72">
        <v>49500000</v>
      </c>
      <c r="G33" s="112">
        <v>49500000</v>
      </c>
      <c r="I33" s="143"/>
      <c r="J33" s="143"/>
      <c r="K33" s="143"/>
      <c r="L33" s="143"/>
      <c r="M33" s="143"/>
      <c r="N33" s="143"/>
      <c r="O33" s="143"/>
      <c r="P33" s="143"/>
      <c r="Q33" s="143"/>
      <c r="R33" s="143"/>
      <c r="T33" s="143"/>
      <c r="X33" s="143"/>
      <c r="Y33" s="143"/>
    </row>
    <row r="34" spans="1:25" ht="25.5">
      <c r="A34" s="73" t="s">
        <v>375</v>
      </c>
      <c r="B34" s="60" t="s">
        <v>39</v>
      </c>
      <c r="C34" s="60"/>
      <c r="D34" s="311">
        <v>33000000</v>
      </c>
      <c r="E34" s="72">
        <v>33000000</v>
      </c>
      <c r="F34" s="72">
        <v>33000000</v>
      </c>
      <c r="G34" s="112">
        <v>33000000</v>
      </c>
      <c r="I34" s="143"/>
      <c r="J34" s="143"/>
      <c r="K34" s="143"/>
      <c r="L34" s="143"/>
      <c r="M34" s="143"/>
      <c r="N34" s="143"/>
      <c r="O34" s="143"/>
      <c r="P34" s="143"/>
      <c r="Q34" s="143"/>
      <c r="R34" s="143"/>
      <c r="T34" s="143"/>
      <c r="X34" s="143"/>
      <c r="Y34" s="143"/>
    </row>
    <row r="35" spans="1:25" ht="25.5">
      <c r="A35" s="68" t="s">
        <v>385</v>
      </c>
      <c r="B35" s="60">
        <v>20.6</v>
      </c>
      <c r="C35" s="60"/>
      <c r="D35" s="311">
        <v>45000000</v>
      </c>
      <c r="E35" s="72">
        <v>45000000</v>
      </c>
      <c r="F35" s="72">
        <v>45000000</v>
      </c>
      <c r="G35" s="112">
        <v>45000000</v>
      </c>
      <c r="I35" s="143"/>
      <c r="J35" s="143"/>
      <c r="K35" s="143"/>
      <c r="L35" s="143"/>
      <c r="M35" s="143"/>
      <c r="N35" s="143"/>
      <c r="O35" s="143"/>
      <c r="P35" s="143"/>
      <c r="Q35" s="143"/>
      <c r="R35" s="143"/>
      <c r="T35" s="143"/>
      <c r="X35" s="143"/>
      <c r="Y35" s="143"/>
    </row>
    <row r="36" spans="1:25" ht="25.5">
      <c r="A36" s="68" t="s">
        <v>543</v>
      </c>
      <c r="B36" s="60">
        <v>20.7</v>
      </c>
      <c r="C36" s="60"/>
      <c r="D36" s="311">
        <v>19890701</v>
      </c>
      <c r="E36" s="72">
        <v>19890701</v>
      </c>
      <c r="F36" s="72"/>
      <c r="G36" s="112"/>
      <c r="I36" s="143"/>
      <c r="J36" s="143"/>
      <c r="K36" s="143"/>
      <c r="L36" s="143"/>
      <c r="M36" s="143"/>
      <c r="N36" s="143"/>
      <c r="O36" s="143"/>
      <c r="P36" s="143"/>
      <c r="Q36" s="143"/>
      <c r="R36" s="143"/>
      <c r="T36" s="143"/>
      <c r="X36" s="143"/>
      <c r="Y36" s="143"/>
    </row>
    <row r="37" spans="1:25" ht="26.25" customHeight="1">
      <c r="A37" s="68" t="s">
        <v>544</v>
      </c>
      <c r="B37" s="60">
        <v>20.8</v>
      </c>
      <c r="C37" s="60"/>
      <c r="D37" s="311">
        <v>16409847</v>
      </c>
      <c r="E37" s="72">
        <v>16409847</v>
      </c>
      <c r="F37" s="72"/>
      <c r="G37" s="112"/>
      <c r="I37" s="143"/>
      <c r="J37" s="143"/>
      <c r="K37" s="143"/>
      <c r="L37" s="143"/>
      <c r="M37" s="143"/>
      <c r="N37" s="143"/>
      <c r="O37" s="143"/>
      <c r="P37" s="143"/>
      <c r="Q37" s="143"/>
      <c r="R37" s="143"/>
      <c r="T37" s="143"/>
      <c r="X37" s="143"/>
      <c r="Y37" s="143"/>
    </row>
    <row r="38" spans="1:25" ht="25.5">
      <c r="A38" s="68" t="s">
        <v>545</v>
      </c>
      <c r="B38" s="60">
        <v>20.9</v>
      </c>
      <c r="C38" s="60"/>
      <c r="D38" s="311"/>
      <c r="E38" s="72"/>
      <c r="F38" s="72"/>
      <c r="G38" s="112"/>
      <c r="I38" s="143"/>
      <c r="J38" s="143"/>
      <c r="K38" s="143"/>
      <c r="L38" s="143"/>
      <c r="M38" s="143"/>
      <c r="N38" s="143"/>
      <c r="O38" s="143"/>
      <c r="P38" s="143"/>
      <c r="Q38" s="143"/>
      <c r="R38" s="143"/>
      <c r="T38" s="143"/>
      <c r="X38" s="143"/>
      <c r="Y38" s="143"/>
    </row>
    <row r="39" spans="1:25" ht="25.5">
      <c r="A39" s="68" t="s">
        <v>546</v>
      </c>
      <c r="B39" s="228">
        <v>20.100000000000001</v>
      </c>
      <c r="C39" s="60"/>
      <c r="D39" s="311">
        <v>2906856</v>
      </c>
      <c r="E39" s="72">
        <v>2906856</v>
      </c>
      <c r="F39" s="72">
        <v>2932259</v>
      </c>
      <c r="G39" s="112">
        <v>2932259</v>
      </c>
      <c r="I39" s="143"/>
      <c r="J39" s="143"/>
      <c r="K39" s="143"/>
      <c r="L39" s="143"/>
      <c r="M39" s="143"/>
      <c r="N39" s="143"/>
      <c r="O39" s="143"/>
      <c r="P39" s="143"/>
      <c r="Q39" s="143"/>
      <c r="R39" s="143"/>
      <c r="T39" s="143"/>
      <c r="X39" s="143"/>
      <c r="Y39" s="143"/>
    </row>
    <row r="40" spans="1:25" ht="38.25" customHeight="1">
      <c r="A40" s="66" t="s">
        <v>376</v>
      </c>
      <c r="B40" s="75" t="s">
        <v>40</v>
      </c>
      <c r="C40" s="74"/>
      <c r="D40" s="312">
        <v>580621101</v>
      </c>
      <c r="E40" s="67">
        <v>580621101</v>
      </c>
      <c r="F40" s="67">
        <v>709503359</v>
      </c>
      <c r="G40" s="111">
        <v>709503359</v>
      </c>
      <c r="I40" s="143"/>
      <c r="J40" s="143"/>
      <c r="K40" s="143"/>
      <c r="L40" s="143"/>
      <c r="M40" s="143"/>
      <c r="N40" s="143"/>
      <c r="O40" s="143"/>
      <c r="P40" s="143"/>
      <c r="Q40" s="143"/>
      <c r="R40" s="143"/>
      <c r="T40" s="143"/>
      <c r="X40" s="143"/>
      <c r="Y40" s="143"/>
    </row>
    <row r="41" spans="1:25" ht="25.5" customHeight="1">
      <c r="A41" s="66" t="s">
        <v>377</v>
      </c>
      <c r="B41" s="75" t="s">
        <v>41</v>
      </c>
      <c r="C41" s="74"/>
      <c r="D41" s="67"/>
      <c r="E41" s="67"/>
      <c r="F41" s="67"/>
      <c r="G41" s="111"/>
      <c r="I41" s="143"/>
      <c r="J41" s="143"/>
      <c r="K41" s="143"/>
      <c r="L41" s="143"/>
      <c r="M41" s="143"/>
      <c r="N41" s="143"/>
      <c r="O41" s="143"/>
      <c r="P41" s="143"/>
      <c r="Q41" s="143"/>
      <c r="R41" s="143"/>
      <c r="T41" s="143"/>
      <c r="X41" s="143"/>
      <c r="Y41" s="143"/>
    </row>
    <row r="42" spans="1:25" ht="25.5" customHeight="1">
      <c r="A42" s="68" t="s">
        <v>378</v>
      </c>
      <c r="B42" s="70" t="s">
        <v>42</v>
      </c>
      <c r="C42" s="60"/>
      <c r="D42" s="72"/>
      <c r="E42" s="72"/>
      <c r="F42" s="72"/>
      <c r="G42" s="112"/>
      <c r="I42" s="143"/>
      <c r="J42" s="143"/>
      <c r="K42" s="143"/>
      <c r="L42" s="143"/>
      <c r="M42" s="143"/>
      <c r="N42" s="143"/>
      <c r="O42" s="143"/>
      <c r="P42" s="143"/>
      <c r="Q42" s="143"/>
      <c r="R42" s="143"/>
      <c r="T42" s="143"/>
      <c r="X42" s="143"/>
      <c r="Y42" s="143"/>
    </row>
    <row r="43" spans="1:25" ht="25.5" customHeight="1">
      <c r="A43" s="68" t="s">
        <v>379</v>
      </c>
      <c r="B43" s="70" t="s">
        <v>43</v>
      </c>
      <c r="C43" s="60"/>
      <c r="D43" s="72"/>
      <c r="E43" s="72"/>
      <c r="F43" s="72"/>
      <c r="G43" s="112"/>
      <c r="I43" s="143"/>
      <c r="J43" s="143"/>
      <c r="K43" s="143"/>
      <c r="L43" s="143"/>
      <c r="M43" s="143"/>
      <c r="N43" s="143"/>
      <c r="O43" s="143"/>
      <c r="P43" s="143"/>
      <c r="Q43" s="143"/>
      <c r="R43" s="143"/>
      <c r="T43" s="143"/>
      <c r="X43" s="143"/>
      <c r="Y43" s="143"/>
    </row>
    <row r="44" spans="1:25" ht="25.5" customHeight="1">
      <c r="A44" s="66" t="s">
        <v>380</v>
      </c>
      <c r="B44" s="75" t="s">
        <v>21</v>
      </c>
      <c r="C44" s="74"/>
      <c r="D44" s="67">
        <v>580621101</v>
      </c>
      <c r="E44" s="67">
        <v>580621101</v>
      </c>
      <c r="F44" s="67">
        <v>709503359</v>
      </c>
      <c r="G44" s="111">
        <v>709503359</v>
      </c>
      <c r="I44" s="143"/>
      <c r="J44" s="143"/>
      <c r="K44" s="143"/>
      <c r="L44" s="143"/>
      <c r="M44" s="143"/>
      <c r="N44" s="143"/>
      <c r="O44" s="143"/>
      <c r="P44" s="143"/>
      <c r="Q44" s="143"/>
      <c r="R44" s="143"/>
      <c r="T44" s="143"/>
      <c r="X44" s="143"/>
      <c r="Y44" s="143"/>
    </row>
    <row r="45" spans="1:25" ht="25.5">
      <c r="A45" s="68" t="s">
        <v>381</v>
      </c>
      <c r="B45" s="70" t="s">
        <v>20</v>
      </c>
      <c r="C45" s="60"/>
      <c r="D45" s="72">
        <v>503681703</v>
      </c>
      <c r="E45" s="72">
        <v>503681703</v>
      </c>
      <c r="F45" s="72">
        <v>652826695</v>
      </c>
      <c r="G45" s="112">
        <v>652826695</v>
      </c>
      <c r="I45" s="143"/>
      <c r="J45" s="143"/>
      <c r="K45" s="143"/>
      <c r="L45" s="143"/>
      <c r="M45" s="143"/>
      <c r="N45" s="143"/>
      <c r="O45" s="143"/>
      <c r="P45" s="143"/>
      <c r="Q45" s="143"/>
      <c r="R45" s="143"/>
      <c r="T45" s="143"/>
      <c r="X45" s="143"/>
      <c r="Y45" s="143"/>
    </row>
    <row r="46" spans="1:25" ht="25.5">
      <c r="A46" s="68" t="s">
        <v>382</v>
      </c>
      <c r="B46" s="70" t="s">
        <v>19</v>
      </c>
      <c r="C46" s="60"/>
      <c r="D46" s="72">
        <v>76939398</v>
      </c>
      <c r="E46" s="72">
        <v>76939398</v>
      </c>
      <c r="F46" s="72">
        <v>56676664</v>
      </c>
      <c r="G46" s="112">
        <v>56676664</v>
      </c>
      <c r="I46" s="143"/>
      <c r="J46" s="143"/>
      <c r="K46" s="143"/>
      <c r="L46" s="143"/>
      <c r="M46" s="143"/>
      <c r="N46" s="143"/>
      <c r="O46" s="143"/>
      <c r="P46" s="143"/>
      <c r="Q46" s="143"/>
      <c r="R46" s="143"/>
      <c r="T46" s="143"/>
      <c r="X46" s="143"/>
      <c r="Y46" s="143"/>
    </row>
    <row r="47" spans="1:25" ht="25.5" customHeight="1">
      <c r="A47" s="66" t="s">
        <v>383</v>
      </c>
      <c r="B47" s="75" t="s">
        <v>44</v>
      </c>
      <c r="C47" s="74"/>
      <c r="D47" s="67"/>
      <c r="E47" s="67"/>
      <c r="F47" s="67"/>
      <c r="G47" s="111"/>
      <c r="I47" s="143"/>
      <c r="J47" s="143"/>
      <c r="K47" s="143"/>
      <c r="L47" s="143"/>
      <c r="M47" s="143"/>
      <c r="N47" s="143"/>
      <c r="O47" s="143"/>
      <c r="P47" s="143"/>
      <c r="Q47" s="143"/>
      <c r="R47" s="143"/>
      <c r="T47" s="143"/>
      <c r="X47" s="143"/>
      <c r="Y47" s="143"/>
    </row>
    <row r="48" spans="1:25" ht="25.5" customHeight="1">
      <c r="A48" s="66" t="s">
        <v>384</v>
      </c>
      <c r="B48" s="75" t="s">
        <v>45</v>
      </c>
      <c r="C48" s="74"/>
      <c r="D48" s="67">
        <v>580621101</v>
      </c>
      <c r="E48" s="67">
        <v>580621101</v>
      </c>
      <c r="F48" s="67">
        <v>709503359</v>
      </c>
      <c r="G48" s="111">
        <v>709503359</v>
      </c>
      <c r="I48" s="143"/>
      <c r="J48" s="143"/>
      <c r="K48" s="143"/>
      <c r="L48" s="143"/>
      <c r="M48" s="143"/>
      <c r="N48" s="143"/>
      <c r="O48" s="143"/>
      <c r="P48" s="143"/>
      <c r="Q48" s="143"/>
      <c r="R48" s="143"/>
      <c r="T48" s="143"/>
      <c r="X48" s="143"/>
      <c r="Y48" s="143"/>
    </row>
    <row r="49" spans="1:14">
      <c r="A49" s="65"/>
      <c r="B49" s="65"/>
      <c r="C49" s="65"/>
      <c r="D49" s="65"/>
      <c r="E49" s="65"/>
      <c r="F49" s="65"/>
      <c r="G49" s="252"/>
      <c r="I49" s="143"/>
      <c r="J49" s="143"/>
      <c r="K49" s="150"/>
      <c r="L49" s="150"/>
      <c r="M49" s="150"/>
      <c r="N49" s="150"/>
    </row>
    <row r="51" spans="1:14" s="282" customFormat="1" ht="14.25">
      <c r="A51" s="125" t="s">
        <v>190</v>
      </c>
      <c r="B51" s="126"/>
      <c r="C51" s="127"/>
      <c r="D51" s="127"/>
      <c r="E51" s="128" t="s">
        <v>191</v>
      </c>
      <c r="F51" s="129"/>
      <c r="G51" s="129"/>
    </row>
    <row r="52" spans="1:14" s="282" customFormat="1" ht="14.25">
      <c r="A52" s="126" t="s">
        <v>192</v>
      </c>
      <c r="B52" s="126"/>
      <c r="C52" s="127"/>
      <c r="D52" s="127"/>
      <c r="E52" s="127" t="s">
        <v>193</v>
      </c>
      <c r="F52" s="129"/>
      <c r="G52" s="129"/>
    </row>
    <row r="53" spans="1:14" s="282" customFormat="1" ht="14.25">
      <c r="A53" s="126"/>
      <c r="B53" s="126"/>
      <c r="C53" s="127"/>
      <c r="D53" s="127"/>
      <c r="E53" s="127"/>
      <c r="F53" s="129"/>
      <c r="G53" s="129"/>
    </row>
    <row r="54" spans="1:14" s="282" customFormat="1" ht="14.25">
      <c r="A54" s="126"/>
      <c r="B54" s="126"/>
      <c r="C54" s="127"/>
      <c r="D54" s="127"/>
      <c r="E54" s="127"/>
      <c r="F54" s="129"/>
      <c r="G54" s="129"/>
    </row>
    <row r="55" spans="1:14" s="282" customFormat="1" ht="14.25">
      <c r="A55" s="126"/>
      <c r="B55" s="126"/>
      <c r="C55" s="127"/>
      <c r="D55" s="127"/>
      <c r="E55" s="127"/>
      <c r="F55" s="129"/>
      <c r="G55" s="129"/>
    </row>
    <row r="56" spans="1:14" s="282" customFormat="1" ht="14.25">
      <c r="A56" s="126"/>
      <c r="B56" s="126"/>
      <c r="C56" s="127"/>
      <c r="D56" s="127"/>
      <c r="E56" s="127"/>
      <c r="F56" s="129"/>
      <c r="G56" s="129"/>
    </row>
    <row r="57" spans="1:14" s="282" customFormat="1" ht="14.25">
      <c r="A57" s="126"/>
      <c r="B57" s="126"/>
      <c r="C57" s="127"/>
      <c r="D57" s="127"/>
      <c r="E57" s="127"/>
      <c r="F57" s="129"/>
      <c r="G57" s="129"/>
    </row>
    <row r="58" spans="1:14" s="282" customFormat="1" ht="14.25">
      <c r="A58" s="126"/>
      <c r="B58" s="126"/>
      <c r="C58" s="127"/>
      <c r="D58" s="127"/>
      <c r="E58" s="127"/>
      <c r="F58" s="129"/>
      <c r="G58" s="129"/>
    </row>
    <row r="59" spans="1:14" s="282" customFormat="1" ht="14.25">
      <c r="A59" s="130"/>
      <c r="B59" s="130"/>
      <c r="C59" s="127"/>
      <c r="D59" s="127"/>
      <c r="E59" s="131"/>
      <c r="F59" s="132"/>
      <c r="G59" s="129"/>
    </row>
    <row r="60" spans="1:14" s="282" customFormat="1" ht="14.25">
      <c r="A60" s="125" t="s">
        <v>257</v>
      </c>
      <c r="B60" s="126"/>
      <c r="C60" s="127"/>
      <c r="D60" s="127"/>
      <c r="E60" s="128" t="s">
        <v>551</v>
      </c>
      <c r="F60" s="129"/>
      <c r="G60" s="129"/>
    </row>
    <row r="61" spans="1:14" s="282" customFormat="1" ht="14.25">
      <c r="A61" s="125" t="s">
        <v>552</v>
      </c>
      <c r="B61" s="126"/>
      <c r="C61" s="127"/>
      <c r="D61" s="127"/>
      <c r="E61" s="128"/>
      <c r="F61" s="129"/>
      <c r="G61" s="129"/>
    </row>
    <row r="62" spans="1:14" s="282" customFormat="1" ht="14.25">
      <c r="A62" s="123" t="s">
        <v>258</v>
      </c>
      <c r="B62" s="126"/>
      <c r="C62" s="127"/>
      <c r="D62" s="127"/>
      <c r="E62" s="127"/>
      <c r="F62" s="129"/>
      <c r="G62" s="129"/>
    </row>
    <row r="63" spans="1:14">
      <c r="A63" s="124"/>
      <c r="B63" s="124"/>
      <c r="D63" s="123"/>
      <c r="E63" s="133"/>
      <c r="F63" s="123"/>
      <c r="G63" s="123"/>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topLeftCell="A22" zoomScaleNormal="100" zoomScaleSheetLayoutView="100" workbookViewId="0">
      <selection activeCell="F37" sqref="F37"/>
    </sheetView>
  </sheetViews>
  <sheetFormatPr defaultRowHeight="12.75"/>
  <cols>
    <col min="1" max="1" width="56" style="110" customWidth="1"/>
    <col min="2" max="2" width="10.28515625" style="110" customWidth="1"/>
    <col min="3" max="3" width="13.42578125" style="110" customWidth="1"/>
    <col min="4" max="4" width="29.85546875" style="110" customWidth="1"/>
    <col min="5" max="5" width="31.28515625" style="110" customWidth="1"/>
    <col min="6" max="6" width="24.5703125" style="239" customWidth="1"/>
    <col min="7" max="16384" width="9.140625" style="110"/>
  </cols>
  <sheetData>
    <row r="1" spans="1:11" ht="27" customHeight="1">
      <c r="A1" s="555" t="s">
        <v>252</v>
      </c>
      <c r="B1" s="555"/>
      <c r="C1" s="555"/>
      <c r="D1" s="555"/>
      <c r="E1" s="555"/>
    </row>
    <row r="2" spans="1:11" ht="35.25" customHeight="1">
      <c r="A2" s="556" t="s">
        <v>185</v>
      </c>
      <c r="B2" s="556"/>
      <c r="C2" s="556"/>
      <c r="D2" s="556"/>
      <c r="E2" s="556"/>
    </row>
    <row r="3" spans="1:11">
      <c r="A3" s="557" t="s">
        <v>194</v>
      </c>
      <c r="B3" s="557"/>
      <c r="C3" s="557"/>
      <c r="D3" s="557"/>
      <c r="E3" s="557"/>
    </row>
    <row r="4" spans="1:11" ht="19.5" customHeight="1">
      <c r="A4" s="557"/>
      <c r="B4" s="557"/>
      <c r="C4" s="557"/>
      <c r="D4" s="557"/>
      <c r="E4" s="557"/>
    </row>
    <row r="5" spans="1:11" s="295" customFormat="1">
      <c r="A5" s="572" t="str">
        <f>'ngay thang'!B10</f>
        <v>Quý 1 năm 2020/Quarter 1 2020</v>
      </c>
      <c r="B5" s="572"/>
      <c r="C5" s="572"/>
      <c r="D5" s="572"/>
      <c r="E5" s="572"/>
      <c r="F5" s="294"/>
    </row>
    <row r="6" spans="1:11">
      <c r="A6" s="117"/>
      <c r="B6" s="117"/>
      <c r="C6" s="117"/>
      <c r="D6" s="117"/>
      <c r="E6" s="117"/>
    </row>
    <row r="7" spans="1:11" ht="30" customHeight="1">
      <c r="A7" s="119" t="s">
        <v>263</v>
      </c>
      <c r="B7" s="559" t="s">
        <v>549</v>
      </c>
      <c r="C7" s="559"/>
      <c r="D7" s="559"/>
      <c r="E7" s="559"/>
    </row>
    <row r="8" spans="1:11" ht="30" customHeight="1">
      <c r="A8" s="121" t="s">
        <v>262</v>
      </c>
      <c r="B8" s="554" t="s">
        <v>264</v>
      </c>
      <c r="C8" s="554"/>
      <c r="D8" s="554"/>
      <c r="E8" s="554"/>
    </row>
    <row r="9" spans="1:11" ht="30" customHeight="1">
      <c r="A9" s="119" t="s">
        <v>265</v>
      </c>
      <c r="B9" s="559" t="s">
        <v>353</v>
      </c>
      <c r="C9" s="559"/>
      <c r="D9" s="559"/>
      <c r="E9" s="559"/>
    </row>
    <row r="10" spans="1:11" s="302" customFormat="1" ht="30" customHeight="1">
      <c r="A10" s="298" t="s">
        <v>396</v>
      </c>
      <c r="B10" s="564" t="str">
        <f>'ngay thang'!B14</f>
        <v>Ngày 09 tháng 04 năm 2020
09 April 2020</v>
      </c>
      <c r="C10" s="564"/>
      <c r="D10" s="564"/>
      <c r="E10" s="564"/>
      <c r="F10" s="239"/>
    </row>
    <row r="12" spans="1:11" s="123" customFormat="1" ht="30" customHeight="1">
      <c r="A12" s="65" t="s">
        <v>187</v>
      </c>
      <c r="B12" s="65" t="s">
        <v>188</v>
      </c>
      <c r="C12" s="134" t="s">
        <v>189</v>
      </c>
      <c r="D12" s="134" t="str">
        <f>'ngay thang'!B16</f>
        <v>KỲ BÁO CÁO/ THIS PERIOD
31/03/2020</v>
      </c>
      <c r="E12" s="134" t="str">
        <f>'ngay thang'!C16</f>
        <v>KỲ TRƯỚC/ LAST PERIOD
31/12/2019</v>
      </c>
      <c r="F12" s="240"/>
    </row>
    <row r="13" spans="1:11" s="123" customFormat="1" ht="25.5">
      <c r="A13" s="135" t="s">
        <v>398</v>
      </c>
      <c r="B13" s="135" t="s">
        <v>46</v>
      </c>
      <c r="C13" s="136"/>
      <c r="D13" s="256"/>
      <c r="E13" s="255"/>
      <c r="F13" s="240"/>
    </row>
    <row r="14" spans="1:11" s="123" customFormat="1" ht="25.5">
      <c r="A14" s="135" t="s">
        <v>399</v>
      </c>
      <c r="B14" s="137" t="s">
        <v>0</v>
      </c>
      <c r="C14" s="138"/>
      <c r="D14" s="255">
        <v>4796964683</v>
      </c>
      <c r="E14" s="255">
        <v>11916912466</v>
      </c>
      <c r="F14" s="240"/>
      <c r="H14" s="139"/>
      <c r="I14" s="139"/>
      <c r="J14" s="139"/>
      <c r="K14" s="139"/>
    </row>
    <row r="15" spans="1:11" s="123" customFormat="1" ht="25.5">
      <c r="A15" s="140" t="s">
        <v>400</v>
      </c>
      <c r="B15" s="141" t="s">
        <v>47</v>
      </c>
      <c r="C15" s="142"/>
      <c r="D15" s="256">
        <v>4796964683</v>
      </c>
      <c r="E15" s="256">
        <v>6916912466</v>
      </c>
      <c r="F15" s="240"/>
      <c r="H15" s="143"/>
      <c r="I15" s="139"/>
      <c r="J15" s="139"/>
      <c r="K15" s="139"/>
    </row>
    <row r="16" spans="1:11" s="123" customFormat="1" ht="25.5">
      <c r="A16" s="140" t="s">
        <v>401</v>
      </c>
      <c r="B16" s="141" t="s">
        <v>48</v>
      </c>
      <c r="C16" s="142"/>
      <c r="D16" s="256"/>
      <c r="E16" s="256">
        <v>5000000000</v>
      </c>
      <c r="F16" s="240"/>
      <c r="H16" s="143"/>
      <c r="I16" s="139"/>
      <c r="J16" s="139"/>
      <c r="K16" s="139"/>
    </row>
    <row r="17" spans="1:11" s="123" customFormat="1" ht="25.5">
      <c r="A17" s="135" t="s">
        <v>402</v>
      </c>
      <c r="B17" s="137" t="s">
        <v>1</v>
      </c>
      <c r="C17" s="144"/>
      <c r="D17" s="257">
        <v>27658075983</v>
      </c>
      <c r="E17" s="257">
        <v>21608304654</v>
      </c>
      <c r="F17" s="240"/>
      <c r="H17" s="143"/>
      <c r="I17" s="139"/>
      <c r="J17" s="139"/>
      <c r="K17" s="139"/>
    </row>
    <row r="18" spans="1:11" s="123" customFormat="1" ht="25.5">
      <c r="A18" s="140" t="s">
        <v>403</v>
      </c>
      <c r="B18" s="141" t="s">
        <v>2</v>
      </c>
      <c r="C18" s="142"/>
      <c r="D18" s="256">
        <v>27658075983</v>
      </c>
      <c r="E18" s="256">
        <v>21608304654</v>
      </c>
      <c r="F18" s="240"/>
      <c r="H18" s="143"/>
      <c r="I18" s="139"/>
      <c r="J18" s="139"/>
      <c r="K18" s="139"/>
    </row>
    <row r="19" spans="1:11" s="123" customFormat="1" ht="25.5">
      <c r="A19" s="140" t="s">
        <v>326</v>
      </c>
      <c r="B19" s="141">
        <v>121.1</v>
      </c>
      <c r="C19" s="142"/>
      <c r="D19" s="256"/>
      <c r="E19" s="256"/>
      <c r="F19" s="240"/>
      <c r="H19" s="143"/>
      <c r="I19" s="139"/>
      <c r="J19" s="139"/>
      <c r="K19" s="139"/>
    </row>
    <row r="20" spans="1:11" s="123" customFormat="1" ht="25.5">
      <c r="A20" s="140" t="s">
        <v>327</v>
      </c>
      <c r="B20" s="141">
        <v>121.2</v>
      </c>
      <c r="C20" s="142"/>
      <c r="D20" s="256">
        <v>15655622263</v>
      </c>
      <c r="E20" s="256">
        <v>9605850934</v>
      </c>
      <c r="F20" s="240"/>
      <c r="H20" s="143"/>
      <c r="I20" s="139"/>
      <c r="J20" s="139"/>
      <c r="K20" s="139"/>
    </row>
    <row r="21" spans="1:11" s="123" customFormat="1" ht="25.5">
      <c r="A21" s="140" t="s">
        <v>328</v>
      </c>
      <c r="B21" s="141">
        <v>121.3</v>
      </c>
      <c r="C21" s="142"/>
      <c r="D21" s="256"/>
      <c r="E21" s="256"/>
      <c r="F21" s="240"/>
      <c r="H21" s="143"/>
      <c r="I21" s="139"/>
      <c r="J21" s="139"/>
      <c r="K21" s="139"/>
    </row>
    <row r="22" spans="1:11" s="123" customFormat="1" ht="25.5">
      <c r="A22" s="140" t="s">
        <v>329</v>
      </c>
      <c r="B22" s="141">
        <v>121.4</v>
      </c>
      <c r="C22" s="142"/>
      <c r="D22" s="256">
        <v>12002453720</v>
      </c>
      <c r="E22" s="256">
        <v>12002453720</v>
      </c>
      <c r="F22" s="240"/>
      <c r="H22" s="143"/>
      <c r="I22" s="139"/>
      <c r="J22" s="139"/>
      <c r="K22" s="139"/>
    </row>
    <row r="23" spans="1:11" s="123" customFormat="1" ht="25.5">
      <c r="A23" s="140" t="s">
        <v>404</v>
      </c>
      <c r="B23" s="141" t="s">
        <v>49</v>
      </c>
      <c r="C23" s="145"/>
      <c r="D23" s="256"/>
      <c r="E23" s="256"/>
      <c r="F23" s="241"/>
      <c r="G23" s="220"/>
      <c r="H23" s="143"/>
      <c r="I23" s="139"/>
      <c r="J23" s="139"/>
      <c r="K23" s="139"/>
    </row>
    <row r="24" spans="1:11" s="123" customFormat="1" ht="25.5">
      <c r="A24" s="135" t="s">
        <v>405</v>
      </c>
      <c r="B24" s="147" t="s">
        <v>3</v>
      </c>
      <c r="C24" s="138"/>
      <c r="D24" s="257">
        <v>837336371</v>
      </c>
      <c r="E24" s="257">
        <v>523383276</v>
      </c>
      <c r="F24" s="241"/>
      <c r="G24" s="220"/>
      <c r="H24" s="143"/>
      <c r="I24" s="139"/>
      <c r="J24" s="139"/>
      <c r="K24" s="139"/>
    </row>
    <row r="25" spans="1:11" s="123" customFormat="1" ht="25.5">
      <c r="A25" s="140" t="s">
        <v>406</v>
      </c>
      <c r="B25" s="141" t="s">
        <v>4</v>
      </c>
      <c r="C25" s="145"/>
      <c r="D25" s="256"/>
      <c r="E25" s="256"/>
      <c r="F25" s="241"/>
      <c r="H25" s="143"/>
      <c r="I25" s="139"/>
      <c r="J25" s="139"/>
      <c r="K25" s="139"/>
    </row>
    <row r="26" spans="1:11" s="123" customFormat="1" ht="25.5">
      <c r="A26" s="140" t="s">
        <v>407</v>
      </c>
      <c r="B26" s="148" t="s">
        <v>268</v>
      </c>
      <c r="C26" s="145"/>
      <c r="D26" s="256"/>
      <c r="E26" s="256"/>
      <c r="F26" s="241"/>
      <c r="H26" s="143"/>
      <c r="I26" s="139"/>
      <c r="J26" s="139"/>
      <c r="K26" s="139"/>
    </row>
    <row r="27" spans="1:11" s="123" customFormat="1" ht="25.5">
      <c r="A27" s="140" t="s">
        <v>408</v>
      </c>
      <c r="B27" s="141" t="s">
        <v>50</v>
      </c>
      <c r="C27" s="142"/>
      <c r="D27" s="256">
        <v>837336371</v>
      </c>
      <c r="E27" s="256">
        <v>523383276</v>
      </c>
      <c r="F27" s="240"/>
      <c r="H27" s="143"/>
      <c r="I27" s="139"/>
      <c r="J27" s="139"/>
      <c r="K27" s="139"/>
    </row>
    <row r="28" spans="1:11" s="123" customFormat="1" ht="25.5">
      <c r="A28" s="140" t="s">
        <v>409</v>
      </c>
      <c r="B28" s="141" t="s">
        <v>51</v>
      </c>
      <c r="C28" s="142"/>
      <c r="D28" s="256"/>
      <c r="E28" s="256"/>
      <c r="F28" s="240"/>
      <c r="H28" s="143"/>
      <c r="I28" s="139"/>
      <c r="J28" s="139"/>
      <c r="K28" s="139"/>
    </row>
    <row r="29" spans="1:11" s="123" customFormat="1" ht="42" customHeight="1">
      <c r="A29" s="140" t="s">
        <v>410</v>
      </c>
      <c r="B29" s="141" t="s">
        <v>269</v>
      </c>
      <c r="C29" s="142"/>
      <c r="D29" s="256"/>
      <c r="E29" s="256"/>
      <c r="F29" s="240"/>
      <c r="H29" s="143"/>
      <c r="I29" s="139"/>
      <c r="J29" s="139"/>
      <c r="K29" s="139"/>
    </row>
    <row r="30" spans="1:11" s="123" customFormat="1" ht="25.5">
      <c r="A30" s="140" t="s">
        <v>411</v>
      </c>
      <c r="B30" s="141" t="s">
        <v>52</v>
      </c>
      <c r="C30" s="142"/>
      <c r="D30" s="256">
        <v>837336371</v>
      </c>
      <c r="E30" s="256">
        <v>523383276</v>
      </c>
      <c r="F30" s="240"/>
      <c r="H30" s="143"/>
      <c r="I30" s="139"/>
      <c r="J30" s="139"/>
      <c r="K30" s="139"/>
    </row>
    <row r="31" spans="1:11" s="123" customFormat="1" ht="25.5">
      <c r="A31" s="140" t="s">
        <v>412</v>
      </c>
      <c r="B31" s="141" t="s">
        <v>53</v>
      </c>
      <c r="C31" s="142"/>
      <c r="D31" s="256"/>
      <c r="E31" s="256"/>
      <c r="F31" s="240"/>
      <c r="H31" s="143"/>
      <c r="I31" s="139"/>
      <c r="J31" s="139"/>
      <c r="K31" s="139"/>
    </row>
    <row r="32" spans="1:11" s="123" customFormat="1" ht="25.5">
      <c r="A32" s="140" t="s">
        <v>413</v>
      </c>
      <c r="B32" s="141" t="s">
        <v>54</v>
      </c>
      <c r="C32" s="142"/>
      <c r="D32" s="256"/>
      <c r="E32" s="256"/>
      <c r="F32" s="240"/>
      <c r="H32" s="143"/>
      <c r="I32" s="139"/>
      <c r="J32" s="139"/>
      <c r="K32" s="139"/>
    </row>
    <row r="33" spans="1:11" s="123" customFormat="1" ht="25.5">
      <c r="A33" s="135" t="s">
        <v>414</v>
      </c>
      <c r="B33" s="137" t="s">
        <v>55</v>
      </c>
      <c r="C33" s="144"/>
      <c r="D33" s="257">
        <v>33292377037</v>
      </c>
      <c r="E33" s="257">
        <v>34048600396</v>
      </c>
      <c r="F33" s="240"/>
      <c r="H33" s="143"/>
      <c r="I33" s="139"/>
      <c r="J33" s="139"/>
      <c r="K33" s="139"/>
    </row>
    <row r="34" spans="1:11" s="123" customFormat="1" ht="25.5">
      <c r="A34" s="135" t="s">
        <v>415</v>
      </c>
      <c r="B34" s="137" t="s">
        <v>56</v>
      </c>
      <c r="C34" s="144"/>
      <c r="D34" s="257"/>
      <c r="E34" s="257"/>
      <c r="F34" s="240"/>
      <c r="H34" s="143"/>
      <c r="I34" s="139"/>
      <c r="J34" s="139"/>
      <c r="K34" s="139"/>
    </row>
    <row r="35" spans="1:11" s="123" customFormat="1" ht="25.5">
      <c r="A35" s="140" t="s">
        <v>416</v>
      </c>
      <c r="B35" s="141" t="s">
        <v>6</v>
      </c>
      <c r="C35" s="142"/>
      <c r="D35" s="256"/>
      <c r="E35" s="256"/>
      <c r="F35" s="240"/>
      <c r="H35" s="143"/>
      <c r="I35" s="139"/>
      <c r="J35" s="139"/>
      <c r="K35" s="139"/>
    </row>
    <row r="36" spans="1:11" s="123" customFormat="1" ht="25.5">
      <c r="A36" s="140" t="s">
        <v>417</v>
      </c>
      <c r="B36" s="141" t="s">
        <v>7</v>
      </c>
      <c r="C36" s="142"/>
      <c r="D36" s="256"/>
      <c r="E36" s="256"/>
      <c r="F36" s="240"/>
      <c r="H36" s="143"/>
      <c r="I36" s="139"/>
      <c r="J36" s="139"/>
      <c r="K36" s="139"/>
    </row>
    <row r="37" spans="1:11" s="123" customFormat="1" ht="51">
      <c r="A37" s="140" t="s">
        <v>418</v>
      </c>
      <c r="B37" s="141" t="s">
        <v>57</v>
      </c>
      <c r="C37" s="142"/>
      <c r="D37" s="256"/>
      <c r="E37" s="258"/>
      <c r="F37" s="240"/>
      <c r="H37" s="143"/>
      <c r="I37" s="139"/>
      <c r="J37" s="139"/>
      <c r="K37" s="139"/>
    </row>
    <row r="38" spans="1:11" s="123" customFormat="1" ht="25.5">
      <c r="A38" s="140" t="s">
        <v>419</v>
      </c>
      <c r="B38" s="141" t="s">
        <v>8</v>
      </c>
      <c r="C38" s="142"/>
      <c r="D38" s="258">
        <v>23778394</v>
      </c>
      <c r="E38" s="258">
        <v>11697193</v>
      </c>
      <c r="F38" s="240"/>
      <c r="H38" s="143"/>
      <c r="I38" s="139"/>
      <c r="J38" s="139"/>
      <c r="K38" s="139"/>
    </row>
    <row r="39" spans="1:11" s="123" customFormat="1" ht="25.5">
      <c r="A39" s="140" t="s">
        <v>420</v>
      </c>
      <c r="B39" s="141" t="s">
        <v>9</v>
      </c>
      <c r="C39" s="142"/>
      <c r="D39" s="256"/>
      <c r="E39" s="256"/>
      <c r="F39" s="240"/>
      <c r="H39" s="143"/>
      <c r="I39" s="139"/>
      <c r="J39" s="139"/>
      <c r="K39" s="139"/>
    </row>
    <row r="40" spans="1:11" s="123" customFormat="1" ht="25.5">
      <c r="A40" s="140" t="s">
        <v>421</v>
      </c>
      <c r="B40" s="141" t="s">
        <v>58</v>
      </c>
      <c r="C40" s="142"/>
      <c r="D40" s="256">
        <v>116786865</v>
      </c>
      <c r="E40" s="256">
        <v>78000000</v>
      </c>
      <c r="F40" s="240"/>
      <c r="H40" s="143"/>
      <c r="I40" s="139"/>
      <c r="J40" s="139"/>
      <c r="K40" s="139"/>
    </row>
    <row r="41" spans="1:11" s="123" customFormat="1" ht="25.5">
      <c r="A41" s="140" t="s">
        <v>422</v>
      </c>
      <c r="B41" s="141" t="s">
        <v>59</v>
      </c>
      <c r="C41" s="142"/>
      <c r="D41" s="256">
        <v>562000000</v>
      </c>
      <c r="E41" s="256">
        <v>2643256471</v>
      </c>
      <c r="F41" s="240"/>
      <c r="H41" s="143"/>
      <c r="I41" s="139"/>
      <c r="J41" s="139"/>
      <c r="K41" s="139"/>
    </row>
    <row r="42" spans="1:11" s="123" customFormat="1" ht="25.5">
      <c r="A42" s="140" t="s">
        <v>423</v>
      </c>
      <c r="B42" s="141" t="s">
        <v>10</v>
      </c>
      <c r="C42" s="142"/>
      <c r="D42" s="256">
        <v>104</v>
      </c>
      <c r="E42" s="256">
        <v>104</v>
      </c>
      <c r="F42" s="240"/>
      <c r="H42" s="143"/>
      <c r="I42" s="139"/>
      <c r="J42" s="139"/>
      <c r="K42" s="139"/>
    </row>
    <row r="43" spans="1:11" s="123" customFormat="1" ht="25.5">
      <c r="A43" s="140" t="s">
        <v>424</v>
      </c>
      <c r="B43" s="141" t="s">
        <v>60</v>
      </c>
      <c r="C43" s="142"/>
      <c r="D43" s="256">
        <v>117624269</v>
      </c>
      <c r="E43" s="256">
        <v>61487088</v>
      </c>
      <c r="F43" s="240"/>
      <c r="H43" s="143"/>
      <c r="I43" s="139"/>
      <c r="J43" s="139"/>
      <c r="K43" s="139"/>
    </row>
    <row r="44" spans="1:11" s="123" customFormat="1" ht="25.5">
      <c r="A44" s="140" t="s">
        <v>425</v>
      </c>
      <c r="B44" s="141" t="s">
        <v>61</v>
      </c>
      <c r="C44" s="142"/>
      <c r="D44" s="256"/>
      <c r="E44" s="256"/>
      <c r="F44" s="240"/>
      <c r="H44" s="143"/>
      <c r="I44" s="139"/>
      <c r="J44" s="139"/>
      <c r="K44" s="139"/>
    </row>
    <row r="45" spans="1:11" s="123" customFormat="1" ht="25.5">
      <c r="A45" s="135" t="s">
        <v>426</v>
      </c>
      <c r="B45" s="137" t="s">
        <v>5</v>
      </c>
      <c r="C45" s="144"/>
      <c r="D45" s="257">
        <v>820189632</v>
      </c>
      <c r="E45" s="257">
        <v>2794440856</v>
      </c>
      <c r="F45" s="240"/>
      <c r="H45" s="143"/>
      <c r="I45" s="139"/>
      <c r="J45" s="139"/>
      <c r="K45" s="139"/>
    </row>
    <row r="46" spans="1:11" s="123" customFormat="1" ht="38.25">
      <c r="A46" s="135" t="s">
        <v>427</v>
      </c>
      <c r="B46" s="137" t="s">
        <v>11</v>
      </c>
      <c r="C46" s="144"/>
      <c r="D46" s="257">
        <v>32472187405</v>
      </c>
      <c r="E46" s="257">
        <v>31254159540</v>
      </c>
      <c r="F46" s="240"/>
      <c r="H46" s="143"/>
      <c r="I46" s="139"/>
      <c r="J46" s="139"/>
      <c r="K46" s="139"/>
    </row>
    <row r="47" spans="1:11" s="123" customFormat="1" ht="25.5">
      <c r="A47" s="140" t="s">
        <v>428</v>
      </c>
      <c r="B47" s="141" t="s">
        <v>12</v>
      </c>
      <c r="C47" s="142"/>
      <c r="D47" s="256">
        <v>30069634800</v>
      </c>
      <c r="E47" s="256">
        <v>29270903400</v>
      </c>
      <c r="F47" s="240"/>
      <c r="H47" s="143"/>
      <c r="I47" s="139"/>
      <c r="J47" s="139"/>
      <c r="K47" s="139"/>
    </row>
    <row r="48" spans="1:11" s="123" customFormat="1" ht="25.5">
      <c r="A48" s="140" t="s">
        <v>429</v>
      </c>
      <c r="B48" s="141" t="s">
        <v>13</v>
      </c>
      <c r="C48" s="142"/>
      <c r="D48" s="256">
        <v>761136891700</v>
      </c>
      <c r="E48" s="256">
        <v>638458733200</v>
      </c>
      <c r="F48" s="240"/>
      <c r="H48" s="143"/>
      <c r="I48" s="139"/>
      <c r="J48" s="139"/>
      <c r="K48" s="139"/>
    </row>
    <row r="49" spans="1:11" s="123" customFormat="1" ht="25.5">
      <c r="A49" s="140" t="s">
        <v>430</v>
      </c>
      <c r="B49" s="141" t="s">
        <v>62</v>
      </c>
      <c r="C49" s="142"/>
      <c r="D49" s="256">
        <v>-731067256900</v>
      </c>
      <c r="E49" s="256">
        <v>-609187829800</v>
      </c>
      <c r="F49" s="240"/>
      <c r="H49" s="143"/>
      <c r="I49" s="139"/>
      <c r="J49" s="139"/>
      <c r="K49" s="139"/>
    </row>
    <row r="50" spans="1:11" s="123" customFormat="1" ht="25.5">
      <c r="A50" s="140" t="s">
        <v>431</v>
      </c>
      <c r="B50" s="141" t="s">
        <v>63</v>
      </c>
      <c r="C50" s="142"/>
      <c r="D50" s="256">
        <v>-1402153294</v>
      </c>
      <c r="E50" s="256">
        <v>-1240828658</v>
      </c>
      <c r="F50" s="240"/>
      <c r="H50" s="143"/>
      <c r="I50" s="139"/>
      <c r="J50" s="139"/>
      <c r="K50" s="139"/>
    </row>
    <row r="51" spans="1:11" s="123" customFormat="1" ht="25.5">
      <c r="A51" s="140" t="s">
        <v>432</v>
      </c>
      <c r="B51" s="141" t="s">
        <v>14</v>
      </c>
      <c r="C51" s="142"/>
      <c r="D51" s="256">
        <v>3804705899</v>
      </c>
      <c r="E51" s="256">
        <v>3224084798</v>
      </c>
      <c r="F51" s="307"/>
      <c r="H51" s="143"/>
      <c r="I51" s="139"/>
      <c r="J51" s="139"/>
      <c r="K51" s="139"/>
    </row>
    <row r="52" spans="1:11" s="123" customFormat="1" ht="38.25">
      <c r="A52" s="135" t="s">
        <v>433</v>
      </c>
      <c r="B52" s="137" t="s">
        <v>15</v>
      </c>
      <c r="C52" s="144"/>
      <c r="D52" s="308">
        <v>10798.99</v>
      </c>
      <c r="E52" s="308">
        <v>10677.55</v>
      </c>
      <c r="F52" s="240"/>
      <c r="H52" s="143"/>
      <c r="I52" s="139"/>
      <c r="J52" s="139"/>
      <c r="K52" s="139"/>
    </row>
    <row r="53" spans="1:11" s="123" customFormat="1" ht="25.5">
      <c r="A53" s="135" t="s">
        <v>434</v>
      </c>
      <c r="B53" s="137" t="s">
        <v>64</v>
      </c>
      <c r="C53" s="144"/>
      <c r="D53" s="308"/>
      <c r="E53" s="308"/>
      <c r="F53" s="240"/>
      <c r="H53" s="143"/>
      <c r="I53" s="139"/>
      <c r="J53" s="139"/>
      <c r="K53" s="139"/>
    </row>
    <row r="54" spans="1:11" s="123" customFormat="1" ht="28.5" customHeight="1">
      <c r="A54" s="140" t="s">
        <v>435</v>
      </c>
      <c r="B54" s="141" t="s">
        <v>65</v>
      </c>
      <c r="C54" s="142"/>
      <c r="D54" s="309"/>
      <c r="E54" s="309"/>
      <c r="F54" s="240"/>
      <c r="H54" s="143"/>
      <c r="I54" s="139"/>
      <c r="J54" s="139"/>
      <c r="K54" s="139"/>
    </row>
    <row r="55" spans="1:11" s="123" customFormat="1" ht="38.25">
      <c r="A55" s="140" t="s">
        <v>436</v>
      </c>
      <c r="B55" s="141" t="s">
        <v>66</v>
      </c>
      <c r="C55" s="142"/>
      <c r="D55" s="309"/>
      <c r="E55" s="309"/>
      <c r="F55" s="240"/>
      <c r="H55" s="143"/>
      <c r="I55" s="139"/>
      <c r="J55" s="139"/>
      <c r="K55" s="139"/>
    </row>
    <row r="56" spans="1:11" s="123" customFormat="1" ht="29.25" customHeight="1">
      <c r="A56" s="135" t="s">
        <v>437</v>
      </c>
      <c r="B56" s="137" t="s">
        <v>67</v>
      </c>
      <c r="C56" s="144"/>
      <c r="D56" s="308"/>
      <c r="E56" s="308"/>
      <c r="F56" s="240"/>
      <c r="H56" s="143"/>
      <c r="I56" s="139"/>
      <c r="J56" s="139"/>
      <c r="K56" s="139"/>
    </row>
    <row r="57" spans="1:11" s="123" customFormat="1" ht="25.5">
      <c r="A57" s="140" t="s">
        <v>438</v>
      </c>
      <c r="B57" s="141" t="s">
        <v>68</v>
      </c>
      <c r="C57" s="142"/>
      <c r="D57" s="309"/>
      <c r="E57" s="309"/>
      <c r="F57" s="240"/>
      <c r="H57" s="143"/>
      <c r="I57" s="139"/>
      <c r="J57" s="139"/>
      <c r="K57" s="139"/>
    </row>
    <row r="58" spans="1:11" s="123" customFormat="1" ht="25.5">
      <c r="A58" s="140" t="s">
        <v>439</v>
      </c>
      <c r="B58" s="141" t="s">
        <v>69</v>
      </c>
      <c r="C58" s="142"/>
      <c r="D58" s="309"/>
      <c r="E58" s="309"/>
      <c r="F58" s="240"/>
      <c r="H58" s="143"/>
      <c r="I58" s="139"/>
      <c r="J58" s="139"/>
      <c r="K58" s="139"/>
    </row>
    <row r="59" spans="1:11" s="123" customFormat="1" ht="25.5">
      <c r="A59" s="140" t="s">
        <v>440</v>
      </c>
      <c r="B59" s="141" t="s">
        <v>70</v>
      </c>
      <c r="C59" s="142"/>
      <c r="D59" s="309"/>
      <c r="E59" s="309"/>
      <c r="F59" s="240"/>
      <c r="H59" s="143"/>
      <c r="I59" s="139"/>
      <c r="J59" s="139"/>
      <c r="K59" s="139"/>
    </row>
    <row r="60" spans="1:11" s="123" customFormat="1" ht="25.5">
      <c r="A60" s="140" t="s">
        <v>441</v>
      </c>
      <c r="B60" s="141" t="s">
        <v>71</v>
      </c>
      <c r="C60" s="142"/>
      <c r="D60" s="310">
        <v>3006963.48</v>
      </c>
      <c r="E60" s="309">
        <v>2927090.34</v>
      </c>
      <c r="F60" s="240"/>
      <c r="H60" s="143"/>
      <c r="I60" s="139"/>
      <c r="J60" s="139"/>
      <c r="K60" s="139"/>
    </row>
    <row r="61" spans="1:11" s="123" customFormat="1">
      <c r="A61" s="221"/>
      <c r="B61" s="222"/>
      <c r="C61" s="65"/>
      <c r="D61" s="223"/>
      <c r="E61" s="223"/>
      <c r="F61" s="240"/>
      <c r="H61" s="150"/>
      <c r="I61" s="150"/>
    </row>
    <row r="62" spans="1:11" s="123" customFormat="1">
      <c r="A62" s="151"/>
      <c r="B62" s="118"/>
      <c r="C62" s="118"/>
      <c r="D62" s="152"/>
      <c r="E62" s="152"/>
      <c r="F62" s="240"/>
    </row>
    <row r="63" spans="1:11" s="123" customFormat="1">
      <c r="A63" s="125" t="s">
        <v>190</v>
      </c>
      <c r="B63" s="126"/>
      <c r="C63" s="127"/>
      <c r="D63" s="128" t="s">
        <v>191</v>
      </c>
      <c r="E63" s="128"/>
      <c r="F63" s="240"/>
    </row>
    <row r="64" spans="1:11" s="123" customFormat="1">
      <c r="A64" s="224" t="s">
        <v>192</v>
      </c>
      <c r="B64" s="126"/>
      <c r="C64" s="127"/>
      <c r="D64" s="225" t="s">
        <v>193</v>
      </c>
      <c r="E64" s="225"/>
      <c r="F64" s="240"/>
    </row>
    <row r="65" spans="1:6" s="123" customFormat="1">
      <c r="A65" s="126"/>
      <c r="B65" s="126"/>
      <c r="C65" s="127"/>
      <c r="D65" s="127"/>
      <c r="E65" s="127"/>
      <c r="F65" s="240"/>
    </row>
    <row r="66" spans="1:6" s="123" customFormat="1">
      <c r="A66" s="126"/>
      <c r="B66" s="126"/>
      <c r="C66" s="127"/>
      <c r="D66" s="127"/>
      <c r="E66" s="127"/>
      <c r="F66" s="240"/>
    </row>
    <row r="67" spans="1:6" s="123" customFormat="1">
      <c r="A67" s="126"/>
      <c r="B67" s="126"/>
      <c r="C67" s="127"/>
      <c r="D67" s="127"/>
      <c r="E67" s="127"/>
      <c r="F67" s="240"/>
    </row>
    <row r="68" spans="1:6" s="123" customFormat="1">
      <c r="A68" s="126"/>
      <c r="B68" s="126"/>
      <c r="C68" s="127"/>
      <c r="D68" s="127"/>
      <c r="E68" s="127"/>
      <c r="F68" s="240"/>
    </row>
    <row r="69" spans="1:6" s="123" customFormat="1">
      <c r="A69" s="126"/>
      <c r="B69" s="126"/>
      <c r="C69" s="127"/>
      <c r="D69" s="127"/>
      <c r="E69" s="127"/>
      <c r="F69" s="240"/>
    </row>
    <row r="70" spans="1:6" s="123" customFormat="1">
      <c r="A70" s="126"/>
      <c r="B70" s="126"/>
      <c r="C70" s="127"/>
      <c r="D70" s="127"/>
      <c r="E70" s="127"/>
      <c r="F70" s="240"/>
    </row>
    <row r="71" spans="1:6" s="123" customFormat="1">
      <c r="A71" s="130"/>
      <c r="B71" s="130"/>
      <c r="C71" s="127"/>
      <c r="D71" s="131"/>
      <c r="E71" s="131"/>
      <c r="F71" s="240"/>
    </row>
    <row r="72" spans="1:6" s="123" customFormat="1">
      <c r="A72" s="125" t="s">
        <v>257</v>
      </c>
      <c r="B72" s="126"/>
      <c r="C72" s="127"/>
      <c r="D72" s="229" t="s">
        <v>551</v>
      </c>
      <c r="E72" s="128"/>
      <c r="F72" s="240"/>
    </row>
    <row r="73" spans="1:6" s="123" customFormat="1">
      <c r="A73" s="125" t="s">
        <v>552</v>
      </c>
      <c r="B73" s="126"/>
      <c r="C73" s="127"/>
      <c r="D73" s="128"/>
      <c r="E73" s="128"/>
      <c r="F73" s="240"/>
    </row>
    <row r="74" spans="1:6" s="123" customFormat="1">
      <c r="A74" s="123" t="s">
        <v>258</v>
      </c>
      <c r="B74" s="126"/>
      <c r="C74" s="127"/>
      <c r="D74" s="127"/>
      <c r="E74" s="127"/>
      <c r="F74" s="240"/>
    </row>
    <row r="75" spans="1:6" s="123" customFormat="1">
      <c r="A75" s="124"/>
      <c r="B75" s="124"/>
      <c r="E75" s="133"/>
      <c r="F75" s="240"/>
    </row>
    <row r="76" spans="1:6" s="123" customFormat="1">
      <c r="A76" s="124"/>
      <c r="B76" s="124"/>
      <c r="E76" s="133"/>
      <c r="F76" s="240"/>
    </row>
    <row r="77" spans="1:6" s="123" customFormat="1">
      <c r="A77" s="562"/>
      <c r="B77" s="562"/>
      <c r="C77" s="226"/>
      <c r="D77" s="562"/>
      <c r="E77" s="562"/>
      <c r="F77" s="240"/>
    </row>
    <row r="78" spans="1:6" s="123" customFormat="1">
      <c r="A78" s="563"/>
      <c r="B78" s="563"/>
      <c r="C78" s="161"/>
      <c r="D78" s="563"/>
      <c r="E78" s="563"/>
      <c r="F78" s="240"/>
    </row>
    <row r="79" spans="1:6" s="123" customFormat="1" ht="13.15" customHeight="1">
      <c r="A79" s="560"/>
      <c r="B79" s="560"/>
      <c r="C79" s="162"/>
      <c r="D79" s="561"/>
      <c r="E79" s="561"/>
      <c r="F79" s="240"/>
    </row>
    <row r="80" spans="1:6" s="123" customFormat="1">
      <c r="F80" s="240"/>
    </row>
    <row r="81" spans="6:6" s="123" customFormat="1">
      <c r="F81" s="240"/>
    </row>
    <row r="82" spans="6:6" s="123" customFormat="1">
      <c r="F82" s="240"/>
    </row>
    <row r="83" spans="6:6" s="123" customFormat="1">
      <c r="F83" s="240"/>
    </row>
    <row r="84" spans="6:6" s="123" customFormat="1">
      <c r="F84" s="240"/>
    </row>
    <row r="85" spans="6:6" s="123" customFormat="1">
      <c r="F85" s="240"/>
    </row>
    <row r="86" spans="6:6" s="123" customFormat="1">
      <c r="F86" s="240"/>
    </row>
    <row r="87" spans="6:6" s="123" customFormat="1">
      <c r="F87" s="240"/>
    </row>
    <row r="88" spans="6:6" s="123" customFormat="1">
      <c r="F88" s="240"/>
    </row>
    <row r="89" spans="6:6" s="123" customFormat="1">
      <c r="F89" s="240"/>
    </row>
    <row r="90" spans="6:6" s="123" customFormat="1">
      <c r="F90" s="240"/>
    </row>
    <row r="91" spans="6:6" s="123" customFormat="1">
      <c r="F91" s="240"/>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tabSelected="1" view="pageBreakPreview" topLeftCell="A4" zoomScale="85" zoomScaleNormal="100" zoomScaleSheetLayoutView="85" workbookViewId="0">
      <selection activeCell="F15" sqref="F15"/>
    </sheetView>
  </sheetViews>
  <sheetFormatPr defaultRowHeight="15"/>
  <cols>
    <col min="1" max="1" width="9.28515625" style="164" bestFit="1" customWidth="1"/>
    <col min="2" max="2" width="50" style="164" customWidth="1"/>
    <col min="3" max="3" width="13.5703125" style="164" customWidth="1"/>
    <col min="4" max="4" width="22.5703125" style="194" customWidth="1"/>
    <col min="5" max="5" width="22" style="194" customWidth="1"/>
    <col min="6" max="6" width="23.5703125" style="171" customWidth="1"/>
    <col min="7" max="7" width="21.5703125" style="164" customWidth="1"/>
    <col min="8" max="8" width="18" style="164" hidden="1" customWidth="1"/>
    <col min="9" max="9" width="18.85546875" style="164" hidden="1" customWidth="1"/>
    <col min="10" max="10" width="0" style="164" hidden="1" customWidth="1"/>
    <col min="11" max="11" width="19.85546875" style="164" bestFit="1" customWidth="1"/>
    <col min="12" max="12" width="15.7109375" style="164" bestFit="1" customWidth="1"/>
    <col min="13" max="16384" width="9.140625" style="164"/>
  </cols>
  <sheetData>
    <row r="1" spans="1:11" ht="23.25" customHeight="1">
      <c r="A1" s="573" t="s">
        <v>559</v>
      </c>
      <c r="B1" s="573"/>
      <c r="C1" s="573"/>
      <c r="D1" s="573"/>
      <c r="E1" s="573"/>
      <c r="F1" s="573"/>
      <c r="G1" s="163"/>
    </row>
    <row r="2" spans="1:11" ht="25.5" customHeight="1">
      <c r="A2" s="574" t="s">
        <v>560</v>
      </c>
      <c r="B2" s="574"/>
      <c r="C2" s="574"/>
      <c r="D2" s="574"/>
      <c r="E2" s="574"/>
      <c r="F2" s="574"/>
      <c r="G2" s="165"/>
    </row>
    <row r="3" spans="1:11" ht="15" customHeight="1">
      <c r="A3" s="557" t="s">
        <v>321</v>
      </c>
      <c r="B3" s="557"/>
      <c r="C3" s="557"/>
      <c r="D3" s="557"/>
      <c r="E3" s="557"/>
      <c r="F3" s="557"/>
      <c r="G3" s="166"/>
    </row>
    <row r="4" spans="1:11">
      <c r="A4" s="557"/>
      <c r="B4" s="557"/>
      <c r="C4" s="557"/>
      <c r="D4" s="557"/>
      <c r="E4" s="557"/>
      <c r="F4" s="557"/>
      <c r="G4" s="166"/>
    </row>
    <row r="5" spans="1:11">
      <c r="A5" s="575" t="str">
        <f>'ngay thang'!B12</f>
        <v>Tại ngày 31 tháng 03 năm 2020/As at 31 March 2020</v>
      </c>
      <c r="B5" s="575"/>
      <c r="C5" s="575"/>
      <c r="D5" s="575"/>
      <c r="E5" s="575"/>
      <c r="F5" s="575"/>
      <c r="G5" s="166"/>
    </row>
    <row r="6" spans="1:11">
      <c r="A6" s="117"/>
      <c r="B6" s="117"/>
      <c r="C6" s="117"/>
      <c r="D6" s="117"/>
      <c r="E6" s="117"/>
      <c r="F6" s="166"/>
      <c r="G6" s="166"/>
    </row>
    <row r="7" spans="1:11" ht="30" customHeight="1">
      <c r="A7" s="559" t="s">
        <v>263</v>
      </c>
      <c r="B7" s="559"/>
      <c r="C7" s="559" t="s">
        <v>549</v>
      </c>
      <c r="D7" s="559"/>
      <c r="E7" s="559"/>
      <c r="F7" s="559"/>
      <c r="G7" s="167"/>
    </row>
    <row r="8" spans="1:11" ht="30" customHeight="1">
      <c r="A8" s="554" t="s">
        <v>262</v>
      </c>
      <c r="B8" s="554"/>
      <c r="C8" s="554" t="s">
        <v>264</v>
      </c>
      <c r="D8" s="554"/>
      <c r="E8" s="554"/>
      <c r="F8" s="554"/>
      <c r="G8" s="168"/>
    </row>
    <row r="9" spans="1:11" ht="30" customHeight="1">
      <c r="A9" s="559" t="s">
        <v>265</v>
      </c>
      <c r="B9" s="559"/>
      <c r="C9" s="559" t="s">
        <v>353</v>
      </c>
      <c r="D9" s="559"/>
      <c r="E9" s="559"/>
      <c r="F9" s="559"/>
      <c r="G9" s="167"/>
    </row>
    <row r="10" spans="1:11" ht="30" customHeight="1">
      <c r="A10" s="554" t="s">
        <v>266</v>
      </c>
      <c r="B10" s="554"/>
      <c r="C10" s="554" t="str">
        <f>'ngay thang'!B14</f>
        <v>Ngày 09 tháng 04 năm 2020
09 April 2020</v>
      </c>
      <c r="D10" s="554"/>
      <c r="E10" s="554"/>
      <c r="F10" s="554"/>
      <c r="G10" s="168"/>
    </row>
    <row r="11" spans="1:11" ht="19.5" customHeight="1">
      <c r="A11" s="121"/>
      <c r="B11" s="121"/>
      <c r="C11" s="121"/>
      <c r="D11" s="121"/>
      <c r="E11" s="121"/>
      <c r="F11" s="121"/>
      <c r="G11" s="168"/>
    </row>
    <row r="12" spans="1:11" ht="21.75" customHeight="1">
      <c r="A12" s="169" t="s">
        <v>322</v>
      </c>
      <c r="D12" s="170"/>
      <c r="E12" s="170"/>
    </row>
    <row r="13" spans="1:11" ht="53.25" customHeight="1">
      <c r="A13" s="172" t="s">
        <v>213</v>
      </c>
      <c r="B13" s="172" t="s">
        <v>214</v>
      </c>
      <c r="C13" s="172" t="s">
        <v>215</v>
      </c>
      <c r="D13" s="134" t="s">
        <v>345</v>
      </c>
      <c r="E13" s="173" t="s">
        <v>346</v>
      </c>
      <c r="F13" s="174" t="s">
        <v>250</v>
      </c>
      <c r="G13" s="175"/>
      <c r="I13" s="176" t="s">
        <v>253</v>
      </c>
      <c r="J13" s="176"/>
      <c r="K13" s="176"/>
    </row>
    <row r="14" spans="1:11" s="92" customFormat="1" ht="25.5">
      <c r="A14" s="76" t="s">
        <v>46</v>
      </c>
      <c r="B14" s="77" t="s">
        <v>270</v>
      </c>
      <c r="C14" s="73" t="s">
        <v>88</v>
      </c>
      <c r="D14" s="259"/>
      <c r="E14" s="78"/>
      <c r="F14" s="238"/>
      <c r="G14" s="108"/>
    </row>
    <row r="15" spans="1:11" s="92" customFormat="1" ht="25.5">
      <c r="A15" s="76" t="s">
        <v>89</v>
      </c>
      <c r="B15" s="73" t="s">
        <v>442</v>
      </c>
      <c r="C15" s="73" t="s">
        <v>90</v>
      </c>
      <c r="D15" s="260">
        <v>4796964683</v>
      </c>
      <c r="E15" s="79">
        <v>11916912466</v>
      </c>
      <c r="F15" s="80">
        <v>2.5487397615913059</v>
      </c>
      <c r="G15" s="108"/>
    </row>
    <row r="16" spans="1:11" s="92" customFormat="1" ht="25.5">
      <c r="A16" s="76"/>
      <c r="B16" s="81" t="s">
        <v>443</v>
      </c>
      <c r="C16" s="73" t="s">
        <v>91</v>
      </c>
      <c r="D16" s="261"/>
      <c r="E16" s="82"/>
      <c r="F16" s="80" t="s">
        <v>687</v>
      </c>
      <c r="G16" s="108"/>
    </row>
    <row r="17" spans="1:7" s="92" customFormat="1" ht="25.5">
      <c r="A17" s="76"/>
      <c r="B17" s="81" t="s">
        <v>444</v>
      </c>
      <c r="C17" s="73" t="s">
        <v>92</v>
      </c>
      <c r="D17" s="260">
        <v>4796964683</v>
      </c>
      <c r="E17" s="79">
        <v>6916912466</v>
      </c>
      <c r="F17" s="80">
        <v>2.5487397615913059</v>
      </c>
      <c r="G17" s="108"/>
    </row>
    <row r="18" spans="1:7" s="92" customFormat="1" ht="25.5">
      <c r="A18" s="76"/>
      <c r="B18" s="81" t="s">
        <v>445</v>
      </c>
      <c r="C18" s="73" t="s">
        <v>93</v>
      </c>
      <c r="D18" s="260"/>
      <c r="E18" s="79">
        <v>5000000000</v>
      </c>
      <c r="F18" s="80" t="s">
        <v>687</v>
      </c>
      <c r="G18" s="108"/>
    </row>
    <row r="19" spans="1:7" s="92" customFormat="1" ht="25.5">
      <c r="A19" s="76" t="s">
        <v>94</v>
      </c>
      <c r="B19" s="73" t="s">
        <v>446</v>
      </c>
      <c r="C19" s="73" t="s">
        <v>95</v>
      </c>
      <c r="D19" s="260">
        <v>27658075983</v>
      </c>
      <c r="E19" s="79">
        <v>21608304654</v>
      </c>
      <c r="F19" s="80">
        <v>0.66182444423082332</v>
      </c>
      <c r="G19" s="108"/>
    </row>
    <row r="20" spans="1:7" s="92" customFormat="1" ht="25.5">
      <c r="A20" s="76"/>
      <c r="B20" s="81" t="s">
        <v>447</v>
      </c>
      <c r="C20" s="73" t="s">
        <v>96</v>
      </c>
      <c r="D20" s="260"/>
      <c r="E20" s="79"/>
      <c r="F20" s="80" t="s">
        <v>687</v>
      </c>
      <c r="G20" s="108"/>
    </row>
    <row r="21" spans="1:7" s="92" customFormat="1" ht="25.5">
      <c r="A21" s="76"/>
      <c r="B21" s="81" t="s">
        <v>448</v>
      </c>
      <c r="C21" s="73" t="s">
        <v>97</v>
      </c>
      <c r="D21" s="260">
        <v>15655622263</v>
      </c>
      <c r="E21" s="79">
        <v>9605850934</v>
      </c>
      <c r="F21" s="80">
        <v>0.37462018361892646</v>
      </c>
      <c r="G21" s="108"/>
    </row>
    <row r="22" spans="1:7" s="92" customFormat="1" ht="25.5">
      <c r="A22" s="76"/>
      <c r="B22" s="81" t="s">
        <v>449</v>
      </c>
      <c r="C22" s="73" t="s">
        <v>195</v>
      </c>
      <c r="D22" s="260">
        <v>12002453720</v>
      </c>
      <c r="E22" s="79">
        <v>12002453720</v>
      </c>
      <c r="F22" s="80" t="s">
        <v>687</v>
      </c>
      <c r="G22" s="108"/>
    </row>
    <row r="23" spans="1:7" s="92" customFormat="1" ht="25.5">
      <c r="A23" s="76"/>
      <c r="B23" s="81" t="s">
        <v>330</v>
      </c>
      <c r="C23" s="73" t="s">
        <v>196</v>
      </c>
      <c r="D23" s="260"/>
      <c r="E23" s="79"/>
      <c r="F23" s="80" t="s">
        <v>687</v>
      </c>
      <c r="G23" s="108"/>
    </row>
    <row r="24" spans="1:7" s="92" customFormat="1" ht="25.5">
      <c r="A24" s="76" t="s">
        <v>98</v>
      </c>
      <c r="B24" s="73" t="s">
        <v>450</v>
      </c>
      <c r="C24" s="73" t="s">
        <v>99</v>
      </c>
      <c r="D24" s="260">
        <v>327171988</v>
      </c>
      <c r="E24" s="79">
        <v>289849030</v>
      </c>
      <c r="F24" s="80">
        <v>0.2801404420776662</v>
      </c>
      <c r="G24" s="108"/>
    </row>
    <row r="25" spans="1:7" s="92" customFormat="1" ht="25.5">
      <c r="A25" s="76" t="s">
        <v>100</v>
      </c>
      <c r="B25" s="73" t="s">
        <v>451</v>
      </c>
      <c r="C25" s="73" t="s">
        <v>101</v>
      </c>
      <c r="D25" s="260">
        <v>510164383</v>
      </c>
      <c r="E25" s="79">
        <v>233534246</v>
      </c>
      <c r="F25" s="80" t="s">
        <v>687</v>
      </c>
      <c r="G25" s="108"/>
    </row>
    <row r="26" spans="1:7" s="92" customFormat="1" ht="25.5">
      <c r="A26" s="76" t="s">
        <v>102</v>
      </c>
      <c r="B26" s="73" t="s">
        <v>452</v>
      </c>
      <c r="C26" s="73" t="s">
        <v>103</v>
      </c>
      <c r="D26" s="260"/>
      <c r="E26" s="79"/>
      <c r="F26" s="80" t="s">
        <v>687</v>
      </c>
      <c r="G26" s="108"/>
    </row>
    <row r="27" spans="1:7" s="93" customFormat="1" ht="25.5">
      <c r="A27" s="76"/>
      <c r="B27" s="81" t="s">
        <v>453</v>
      </c>
      <c r="C27" s="73" t="s">
        <v>271</v>
      </c>
      <c r="D27" s="260"/>
      <c r="E27" s="79"/>
      <c r="F27" s="80" t="s">
        <v>687</v>
      </c>
      <c r="G27" s="108"/>
    </row>
    <row r="28" spans="1:7" s="93" customFormat="1" ht="25.5">
      <c r="A28" s="76"/>
      <c r="B28" s="81" t="s">
        <v>272</v>
      </c>
      <c r="C28" s="73" t="s">
        <v>273</v>
      </c>
      <c r="D28" s="260"/>
      <c r="E28" s="79"/>
      <c r="F28" s="80" t="s">
        <v>687</v>
      </c>
      <c r="G28" s="108"/>
    </row>
    <row r="29" spans="1:7" s="92" customFormat="1" ht="25.5">
      <c r="A29" s="76" t="s">
        <v>104</v>
      </c>
      <c r="B29" s="73" t="s">
        <v>454</v>
      </c>
      <c r="C29" s="73" t="s">
        <v>105</v>
      </c>
      <c r="D29" s="260"/>
      <c r="E29" s="79"/>
      <c r="F29" s="80" t="s">
        <v>687</v>
      </c>
      <c r="G29" s="108"/>
    </row>
    <row r="30" spans="1:7" s="92" customFormat="1" ht="25.5">
      <c r="A30" s="76" t="s">
        <v>106</v>
      </c>
      <c r="B30" s="73" t="s">
        <v>455</v>
      </c>
      <c r="C30" s="73" t="s">
        <v>107</v>
      </c>
      <c r="D30" s="260"/>
      <c r="E30" s="79"/>
      <c r="F30" s="80" t="s">
        <v>687</v>
      </c>
      <c r="G30" s="108"/>
    </row>
    <row r="31" spans="1:7" s="94" customFormat="1" ht="25.5">
      <c r="A31" s="83" t="s">
        <v>108</v>
      </c>
      <c r="B31" s="77" t="s">
        <v>274</v>
      </c>
      <c r="C31" s="77" t="s">
        <v>109</v>
      </c>
      <c r="D31" s="262">
        <v>33292377037</v>
      </c>
      <c r="E31" s="84">
        <v>34048600396</v>
      </c>
      <c r="F31" s="80">
        <v>0.74243947034362789</v>
      </c>
      <c r="G31" s="108"/>
    </row>
    <row r="32" spans="1:7" s="92" customFormat="1" ht="25.5">
      <c r="A32" s="83" t="s">
        <v>56</v>
      </c>
      <c r="B32" s="77" t="s">
        <v>275</v>
      </c>
      <c r="C32" s="73" t="s">
        <v>110</v>
      </c>
      <c r="D32" s="260"/>
      <c r="E32" s="79"/>
      <c r="F32" s="80" t="s">
        <v>687</v>
      </c>
      <c r="G32" s="108"/>
    </row>
    <row r="33" spans="1:11" s="92" customFormat="1" ht="38.25" customHeight="1">
      <c r="A33" s="83" t="s">
        <v>111</v>
      </c>
      <c r="B33" s="77" t="s">
        <v>456</v>
      </c>
      <c r="C33" s="77" t="s">
        <v>112</v>
      </c>
      <c r="D33" s="262"/>
      <c r="E33" s="84"/>
      <c r="F33" s="80" t="s">
        <v>687</v>
      </c>
      <c r="G33" s="108"/>
    </row>
    <row r="34" spans="1:11" s="92" customFormat="1" ht="25.5">
      <c r="A34" s="76"/>
      <c r="B34" s="81" t="s">
        <v>457</v>
      </c>
      <c r="C34" s="73" t="s">
        <v>259</v>
      </c>
      <c r="D34" s="260"/>
      <c r="E34" s="79"/>
      <c r="F34" s="80" t="s">
        <v>687</v>
      </c>
      <c r="G34" s="108"/>
    </row>
    <row r="35" spans="1:11" s="92" customFormat="1" ht="25.5">
      <c r="A35" s="76"/>
      <c r="B35" s="81" t="s">
        <v>458</v>
      </c>
      <c r="C35" s="73" t="s">
        <v>276</v>
      </c>
      <c r="D35" s="260"/>
      <c r="E35" s="79"/>
      <c r="F35" s="80" t="s">
        <v>687</v>
      </c>
      <c r="G35" s="108"/>
    </row>
    <row r="36" spans="1:11" s="92" customFormat="1" ht="25.5">
      <c r="A36" s="83" t="s">
        <v>113</v>
      </c>
      <c r="B36" s="77" t="s">
        <v>459</v>
      </c>
      <c r="C36" s="77" t="s">
        <v>114</v>
      </c>
      <c r="D36" s="262">
        <v>820189632</v>
      </c>
      <c r="E36" s="84">
        <v>2794440856</v>
      </c>
      <c r="F36" s="80">
        <v>0.8972223665954373</v>
      </c>
      <c r="G36" s="108"/>
      <c r="K36" s="108"/>
    </row>
    <row r="37" spans="1:11" s="92" customFormat="1" ht="25.5">
      <c r="A37" s="76"/>
      <c r="B37" s="73" t="s">
        <v>460</v>
      </c>
      <c r="C37" s="73" t="s">
        <v>260</v>
      </c>
      <c r="D37" s="260">
        <v>104</v>
      </c>
      <c r="E37" s="79">
        <v>104</v>
      </c>
      <c r="F37" s="80" t="s">
        <v>687</v>
      </c>
      <c r="G37" s="108"/>
      <c r="K37" s="108"/>
    </row>
    <row r="38" spans="1:11" s="92" customFormat="1" ht="25.5">
      <c r="A38" s="76"/>
      <c r="B38" s="73" t="s">
        <v>461</v>
      </c>
      <c r="C38" s="73" t="s">
        <v>261</v>
      </c>
      <c r="D38" s="260">
        <v>562000000</v>
      </c>
      <c r="E38" s="79">
        <v>2643256471</v>
      </c>
      <c r="F38" s="80">
        <v>0.79325722214721484</v>
      </c>
      <c r="G38" s="108"/>
      <c r="K38" s="108"/>
    </row>
    <row r="39" spans="1:11" s="92" customFormat="1" ht="25.5">
      <c r="A39" s="76"/>
      <c r="B39" s="73" t="s">
        <v>331</v>
      </c>
      <c r="C39" s="73" t="s">
        <v>197</v>
      </c>
      <c r="D39" s="260"/>
      <c r="E39" s="79"/>
      <c r="F39" s="80" t="s">
        <v>687</v>
      </c>
      <c r="G39" s="108"/>
      <c r="K39" s="108"/>
    </row>
    <row r="40" spans="1:11" s="92" customFormat="1" ht="25.5">
      <c r="A40" s="76"/>
      <c r="B40" s="73" t="s">
        <v>462</v>
      </c>
      <c r="C40" s="73" t="s">
        <v>201</v>
      </c>
      <c r="D40" s="260">
        <v>45000000</v>
      </c>
      <c r="E40" s="79">
        <v>45000000</v>
      </c>
      <c r="F40" s="80">
        <v>1</v>
      </c>
      <c r="G40" s="108"/>
      <c r="K40" s="108"/>
    </row>
    <row r="41" spans="1:11" s="92" customFormat="1" ht="38.25">
      <c r="A41" s="76"/>
      <c r="B41" s="73" t="s">
        <v>540</v>
      </c>
      <c r="C41" s="73" t="s">
        <v>198</v>
      </c>
      <c r="D41" s="260">
        <v>19890701</v>
      </c>
      <c r="E41" s="79"/>
      <c r="F41" s="80" t="s">
        <v>687</v>
      </c>
      <c r="G41" s="108"/>
      <c r="K41" s="108"/>
    </row>
    <row r="42" spans="1:11" s="92" customFormat="1" ht="25.5">
      <c r="A42" s="76"/>
      <c r="B42" s="73" t="s">
        <v>334</v>
      </c>
      <c r="C42" s="73" t="s">
        <v>204</v>
      </c>
      <c r="D42" s="260">
        <v>23778394</v>
      </c>
      <c r="E42" s="79">
        <v>11697193</v>
      </c>
      <c r="F42" s="80">
        <v>0.61917655777754033</v>
      </c>
      <c r="G42" s="108"/>
      <c r="K42" s="108"/>
    </row>
    <row r="43" spans="1:11" s="92" customFormat="1" ht="25.5">
      <c r="A43" s="76"/>
      <c r="B43" s="73" t="s">
        <v>332</v>
      </c>
      <c r="C43" s="73" t="s">
        <v>200</v>
      </c>
      <c r="D43" s="260">
        <v>64448716</v>
      </c>
      <c r="E43" s="79">
        <v>8274302</v>
      </c>
      <c r="F43" s="80">
        <v>0.96824316971961299</v>
      </c>
      <c r="G43" s="108"/>
      <c r="K43" s="108"/>
    </row>
    <row r="44" spans="1:11" s="92" customFormat="1" ht="26.25" customHeight="1">
      <c r="A44" s="76"/>
      <c r="B44" s="73" t="s">
        <v>333</v>
      </c>
      <c r="C44" s="73" t="s">
        <v>199</v>
      </c>
      <c r="D44" s="260">
        <v>20175553</v>
      </c>
      <c r="E44" s="79">
        <v>20212786</v>
      </c>
      <c r="F44" s="80">
        <v>1.0031233945182885</v>
      </c>
      <c r="G44" s="108"/>
      <c r="K44" s="108"/>
    </row>
    <row r="45" spans="1:11" s="92" customFormat="1" ht="26.25" customHeight="1">
      <c r="A45" s="76"/>
      <c r="B45" s="73" t="s">
        <v>463</v>
      </c>
      <c r="C45" s="73" t="s">
        <v>203</v>
      </c>
      <c r="D45" s="260">
        <v>5500000</v>
      </c>
      <c r="E45" s="79">
        <v>5500000</v>
      </c>
      <c r="F45" s="80">
        <v>1</v>
      </c>
      <c r="G45" s="108"/>
      <c r="K45" s="108"/>
    </row>
    <row r="46" spans="1:11" s="92" customFormat="1" ht="25.5">
      <c r="A46" s="76"/>
      <c r="B46" s="73" t="s">
        <v>464</v>
      </c>
      <c r="C46" s="73" t="s">
        <v>245</v>
      </c>
      <c r="D46" s="260">
        <v>16500000</v>
      </c>
      <c r="E46" s="79">
        <v>16500000</v>
      </c>
      <c r="F46" s="80">
        <v>1</v>
      </c>
      <c r="G46" s="108"/>
      <c r="K46" s="108"/>
    </row>
    <row r="47" spans="1:11" s="92" customFormat="1" ht="25.5">
      <c r="A47" s="76"/>
      <c r="B47" s="73" t="s">
        <v>465</v>
      </c>
      <c r="C47" s="73" t="s">
        <v>206</v>
      </c>
      <c r="D47" s="260">
        <v>11000000</v>
      </c>
      <c r="E47" s="79">
        <v>11000000</v>
      </c>
      <c r="F47" s="80">
        <v>1</v>
      </c>
      <c r="G47" s="108"/>
      <c r="K47" s="108"/>
    </row>
    <row r="48" spans="1:11" s="92" customFormat="1" ht="25.5">
      <c r="A48" s="76"/>
      <c r="B48" s="73" t="s">
        <v>336</v>
      </c>
      <c r="C48" s="73" t="s">
        <v>202</v>
      </c>
      <c r="D48" s="260">
        <v>49409847</v>
      </c>
      <c r="E48" s="79">
        <v>33000000</v>
      </c>
      <c r="F48" s="80" t="s">
        <v>687</v>
      </c>
      <c r="G48" s="108"/>
      <c r="K48" s="108"/>
    </row>
    <row r="49" spans="1:11" s="92" customFormat="1" ht="25.5">
      <c r="A49" s="76"/>
      <c r="B49" s="73" t="s">
        <v>466</v>
      </c>
      <c r="C49" s="73" t="s">
        <v>205</v>
      </c>
      <c r="D49" s="260">
        <v>2486317</v>
      </c>
      <c r="E49" s="79"/>
      <c r="F49" s="80">
        <v>1.0083418905743815</v>
      </c>
      <c r="G49" s="108"/>
      <c r="K49" s="108"/>
    </row>
    <row r="50" spans="1:11" s="92" customFormat="1" ht="51">
      <c r="A50" s="76"/>
      <c r="B50" s="73" t="s">
        <v>335</v>
      </c>
      <c r="C50" s="73" t="s">
        <v>518</v>
      </c>
      <c r="D50" s="260"/>
      <c r="E50" s="79"/>
      <c r="F50" s="80" t="s">
        <v>687</v>
      </c>
      <c r="G50" s="108"/>
      <c r="K50" s="108"/>
    </row>
    <row r="51" spans="1:11" s="92" customFormat="1" ht="25.5">
      <c r="A51" s="76"/>
      <c r="B51" s="73" t="s">
        <v>520</v>
      </c>
      <c r="C51" s="73" t="s">
        <v>519</v>
      </c>
      <c r="D51" s="260"/>
      <c r="E51" s="79"/>
      <c r="F51" s="80" t="s">
        <v>687</v>
      </c>
      <c r="G51" s="108"/>
      <c r="K51" s="108"/>
    </row>
    <row r="52" spans="1:11" s="92" customFormat="1" ht="25.5">
      <c r="A52" s="76"/>
      <c r="B52" s="73" t="s">
        <v>521</v>
      </c>
      <c r="C52" s="73" t="s">
        <v>541</v>
      </c>
      <c r="D52" s="260"/>
      <c r="E52" s="79"/>
      <c r="F52" s="80" t="s">
        <v>687</v>
      </c>
      <c r="G52" s="108"/>
      <c r="K52" s="108"/>
    </row>
    <row r="53" spans="1:11" s="92" customFormat="1" ht="25.5">
      <c r="A53" s="76"/>
      <c r="B53" s="73" t="s">
        <v>517</v>
      </c>
      <c r="C53" s="73" t="s">
        <v>542</v>
      </c>
      <c r="D53" s="260"/>
      <c r="E53" s="79"/>
      <c r="F53" s="80" t="s">
        <v>687</v>
      </c>
      <c r="G53" s="108"/>
      <c r="K53" s="108"/>
    </row>
    <row r="54" spans="1:11" s="92" customFormat="1" ht="25.5">
      <c r="A54" s="83" t="s">
        <v>115</v>
      </c>
      <c r="B54" s="77" t="s">
        <v>467</v>
      </c>
      <c r="C54" s="77" t="s">
        <v>116</v>
      </c>
      <c r="D54" s="263">
        <v>820189632</v>
      </c>
      <c r="E54" s="85">
        <v>2794440856</v>
      </c>
      <c r="F54" s="80">
        <v>0.8972223665954373</v>
      </c>
      <c r="G54" s="108"/>
      <c r="K54" s="108"/>
    </row>
    <row r="55" spans="1:11" s="92" customFormat="1" ht="25.5">
      <c r="A55" s="76"/>
      <c r="B55" s="86" t="s">
        <v>468</v>
      </c>
      <c r="C55" s="73" t="s">
        <v>117</v>
      </c>
      <c r="D55" s="262">
        <v>32472187405</v>
      </c>
      <c r="E55" s="84">
        <v>31254159540</v>
      </c>
      <c r="F55" s="80">
        <v>0.73921841353728368</v>
      </c>
      <c r="G55" s="108"/>
      <c r="K55" s="108"/>
    </row>
    <row r="56" spans="1:11" s="92" customFormat="1" ht="25.5">
      <c r="A56" s="76"/>
      <c r="B56" s="81" t="s">
        <v>469</v>
      </c>
      <c r="C56" s="73" t="s">
        <v>118</v>
      </c>
      <c r="D56" s="264">
        <v>3006963.48</v>
      </c>
      <c r="E56" s="87">
        <v>2927090.34</v>
      </c>
      <c r="F56" s="80">
        <v>0.70072823792758232</v>
      </c>
      <c r="G56" s="108"/>
      <c r="K56" s="108"/>
    </row>
    <row r="57" spans="1:11" s="92" customFormat="1" ht="25.5">
      <c r="A57" s="76"/>
      <c r="B57" s="81" t="s">
        <v>470</v>
      </c>
      <c r="C57" s="73" t="s">
        <v>119</v>
      </c>
      <c r="D57" s="264">
        <v>10798.99</v>
      </c>
      <c r="E57" s="87">
        <v>10677.55</v>
      </c>
      <c r="F57" s="80">
        <v>1.0549288344876766</v>
      </c>
      <c r="G57" s="108"/>
      <c r="K57" s="108"/>
    </row>
    <row r="58" spans="1:11">
      <c r="A58" s="177"/>
      <c r="B58" s="178"/>
      <c r="C58" s="179"/>
      <c r="D58" s="180"/>
      <c r="E58" s="180"/>
      <c r="F58" s="181"/>
      <c r="G58" s="181"/>
      <c r="J58" s="182"/>
    </row>
    <row r="59" spans="1:11" ht="11.25" customHeight="1">
      <c r="A59" s="146"/>
      <c r="B59" s="183"/>
      <c r="C59" s="146"/>
      <c r="D59" s="184"/>
      <c r="E59" s="184"/>
      <c r="F59" s="185"/>
      <c r="G59" s="185"/>
    </row>
    <row r="60" spans="1:11">
      <c r="A60" s="186" t="s">
        <v>190</v>
      </c>
      <c r="B60" s="146"/>
      <c r="C60" s="187"/>
      <c r="D60" s="188" t="s">
        <v>191</v>
      </c>
      <c r="E60" s="184"/>
      <c r="F60" s="185"/>
      <c r="G60" s="185"/>
    </row>
    <row r="61" spans="1:11">
      <c r="A61" s="189" t="s">
        <v>192</v>
      </c>
      <c r="B61" s="146"/>
      <c r="C61" s="187"/>
      <c r="D61" s="190" t="s">
        <v>193</v>
      </c>
      <c r="E61" s="184"/>
      <c r="F61" s="185"/>
      <c r="G61" s="185"/>
    </row>
    <row r="62" spans="1:11">
      <c r="A62" s="146"/>
      <c r="B62" s="146"/>
      <c r="C62" s="187"/>
      <c r="D62" s="187"/>
      <c r="E62" s="184"/>
      <c r="F62" s="185"/>
      <c r="G62" s="185"/>
    </row>
    <row r="63" spans="1:11">
      <c r="A63" s="146"/>
      <c r="B63" s="146"/>
      <c r="C63" s="187"/>
      <c r="D63" s="187"/>
      <c r="E63" s="184"/>
      <c r="F63" s="185"/>
      <c r="G63" s="185"/>
    </row>
    <row r="64" spans="1:11">
      <c r="A64" s="146"/>
      <c r="B64" s="146"/>
      <c r="C64" s="187"/>
      <c r="D64" s="187"/>
      <c r="E64" s="184"/>
      <c r="F64" s="185"/>
      <c r="G64" s="185"/>
    </row>
    <row r="65" spans="1:7">
      <c r="A65" s="146"/>
      <c r="B65" s="146"/>
      <c r="C65" s="187"/>
      <c r="D65" s="187"/>
      <c r="E65" s="184"/>
      <c r="F65" s="185"/>
      <c r="G65" s="185"/>
    </row>
    <row r="66" spans="1:7">
      <c r="A66" s="146"/>
      <c r="B66" s="146"/>
      <c r="C66" s="187"/>
      <c r="D66" s="187"/>
      <c r="E66" s="184"/>
      <c r="F66" s="185"/>
      <c r="G66" s="185"/>
    </row>
    <row r="67" spans="1:7">
      <c r="A67" s="146"/>
      <c r="B67" s="146"/>
      <c r="C67" s="187"/>
      <c r="D67" s="187"/>
      <c r="E67" s="184"/>
      <c r="F67" s="185"/>
      <c r="G67" s="185"/>
    </row>
    <row r="68" spans="1:7">
      <c r="A68" s="146"/>
      <c r="B68" s="146"/>
      <c r="C68" s="187"/>
      <c r="D68" s="187"/>
      <c r="E68" s="184"/>
      <c r="F68" s="185"/>
      <c r="G68" s="185"/>
    </row>
    <row r="69" spans="1:7">
      <c r="A69" s="146"/>
      <c r="B69" s="146"/>
      <c r="C69" s="187"/>
      <c r="D69" s="187"/>
      <c r="E69" s="184"/>
      <c r="F69" s="185"/>
      <c r="G69" s="191"/>
    </row>
    <row r="70" spans="1:7">
      <c r="A70" s="159"/>
      <c r="B70" s="159"/>
      <c r="C70" s="187"/>
      <c r="D70" s="160"/>
      <c r="E70" s="192"/>
      <c r="F70" s="193"/>
      <c r="G70" s="185"/>
    </row>
    <row r="71" spans="1:7">
      <c r="A71" s="153" t="s">
        <v>257</v>
      </c>
      <c r="B71" s="146"/>
      <c r="C71" s="187"/>
      <c r="D71" s="156" t="s">
        <v>551</v>
      </c>
      <c r="E71" s="184"/>
      <c r="F71" s="185"/>
      <c r="G71" s="185"/>
    </row>
    <row r="72" spans="1:7">
      <c r="A72" s="153" t="s">
        <v>552</v>
      </c>
      <c r="B72" s="146"/>
      <c r="C72" s="187"/>
      <c r="D72" s="156"/>
      <c r="E72" s="184"/>
      <c r="F72" s="185"/>
      <c r="G72" s="185"/>
    </row>
    <row r="73" spans="1:7">
      <c r="A73" s="146" t="s">
        <v>258</v>
      </c>
      <c r="B73" s="146"/>
      <c r="C73" s="187"/>
      <c r="D73" s="155"/>
      <c r="E73" s="184"/>
      <c r="F73" s="185"/>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6"/>
  <sheetViews>
    <sheetView view="pageBreakPreview" topLeftCell="A7" zoomScale="85" zoomScaleNormal="100" zoomScaleSheetLayoutView="85" workbookViewId="0">
      <selection activeCell="A8" sqref="A8:B8"/>
    </sheetView>
  </sheetViews>
  <sheetFormatPr defaultRowHeight="15"/>
  <cols>
    <col min="1" max="1" width="7.140625" style="164" customWidth="1"/>
    <col min="2" max="2" width="48.5703125" style="164" customWidth="1"/>
    <col min="3" max="3" width="9.140625" style="164"/>
    <col min="4" max="4" width="21.85546875" style="194" customWidth="1"/>
    <col min="5" max="5" width="21.140625" style="194" customWidth="1"/>
    <col min="6" max="6" width="19.5703125" style="194" customWidth="1"/>
    <col min="7" max="7" width="15" style="164" customWidth="1"/>
    <col min="8" max="8" width="24.5703125" style="164" customWidth="1"/>
    <col min="9" max="13" width="9.140625" style="164" customWidth="1"/>
    <col min="14" max="14" width="9.140625" style="164"/>
    <col min="15" max="15" width="12.5703125" style="164" bestFit="1" customWidth="1"/>
    <col min="16" max="16384" width="9.140625" style="164"/>
  </cols>
  <sheetData>
    <row r="1" spans="1:20" ht="23.25" customHeight="1">
      <c r="A1" s="573" t="s">
        <v>561</v>
      </c>
      <c r="B1" s="573"/>
      <c r="C1" s="573"/>
      <c r="D1" s="573"/>
      <c r="E1" s="573"/>
      <c r="F1" s="573"/>
    </row>
    <row r="2" spans="1:20" ht="33" customHeight="1">
      <c r="A2" s="574" t="s">
        <v>560</v>
      </c>
      <c r="B2" s="574"/>
      <c r="C2" s="574"/>
      <c r="D2" s="574"/>
      <c r="E2" s="574"/>
      <c r="F2" s="574"/>
    </row>
    <row r="3" spans="1:20" ht="15" customHeight="1">
      <c r="A3" s="557" t="s">
        <v>321</v>
      </c>
      <c r="B3" s="557"/>
      <c r="C3" s="557"/>
      <c r="D3" s="557"/>
      <c r="E3" s="557"/>
      <c r="F3" s="557"/>
    </row>
    <row r="4" spans="1:20">
      <c r="A4" s="557"/>
      <c r="B4" s="557"/>
      <c r="C4" s="557"/>
      <c r="D4" s="557"/>
      <c r="E4" s="557"/>
      <c r="F4" s="557"/>
    </row>
    <row r="5" spans="1:20" s="18" customFormat="1">
      <c r="A5" s="558" t="str">
        <f>'ngay thang'!B10</f>
        <v>Quý 1 năm 2020/Quarter 1 2020</v>
      </c>
      <c r="B5" s="558"/>
      <c r="C5" s="558"/>
      <c r="D5" s="558"/>
      <c r="E5" s="558"/>
      <c r="F5" s="558"/>
    </row>
    <row r="6" spans="1:20">
      <c r="A6" s="117"/>
      <c r="B6" s="117"/>
      <c r="C6" s="117"/>
      <c r="D6" s="117"/>
      <c r="E6" s="117"/>
      <c r="F6" s="123"/>
    </row>
    <row r="7" spans="1:20" ht="30" customHeight="1">
      <c r="A7" s="559" t="s">
        <v>263</v>
      </c>
      <c r="B7" s="559"/>
      <c r="C7" s="559" t="s">
        <v>549</v>
      </c>
      <c r="D7" s="559"/>
      <c r="E7" s="559"/>
      <c r="F7" s="559"/>
    </row>
    <row r="8" spans="1:20" ht="30" customHeight="1">
      <c r="A8" s="554" t="s">
        <v>262</v>
      </c>
      <c r="B8" s="554"/>
      <c r="C8" s="554" t="s">
        <v>264</v>
      </c>
      <c r="D8" s="554"/>
      <c r="E8" s="554"/>
      <c r="F8" s="554"/>
    </row>
    <row r="9" spans="1:20" ht="30" customHeight="1">
      <c r="A9" s="559" t="s">
        <v>265</v>
      </c>
      <c r="B9" s="559"/>
      <c r="C9" s="559" t="s">
        <v>353</v>
      </c>
      <c r="D9" s="559"/>
      <c r="E9" s="559"/>
      <c r="F9" s="559"/>
    </row>
    <row r="10" spans="1:20" ht="30" customHeight="1">
      <c r="A10" s="554" t="s">
        <v>266</v>
      </c>
      <c r="B10" s="554"/>
      <c r="C10" s="554" t="str">
        <f>'ngay thang'!B14</f>
        <v>Ngày 09 tháng 04 năm 2020
09 April 2020</v>
      </c>
      <c r="D10" s="554"/>
      <c r="E10" s="554"/>
      <c r="F10" s="554"/>
    </row>
    <row r="11" spans="1:20" ht="24" customHeight="1">
      <c r="A11" s="121"/>
      <c r="B11" s="121"/>
      <c r="C11" s="121"/>
      <c r="D11" s="121"/>
      <c r="E11" s="121"/>
      <c r="F11" s="121"/>
    </row>
    <row r="12" spans="1:20" ht="21" customHeight="1">
      <c r="A12" s="169" t="s">
        <v>323</v>
      </c>
      <c r="D12" s="170"/>
      <c r="E12" s="170"/>
      <c r="F12" s="170"/>
    </row>
    <row r="13" spans="1:20" ht="43.5" customHeight="1">
      <c r="A13" s="172" t="s">
        <v>213</v>
      </c>
      <c r="B13" s="231" t="s">
        <v>187</v>
      </c>
      <c r="C13" s="231" t="s">
        <v>215</v>
      </c>
      <c r="D13" s="232" t="s">
        <v>345</v>
      </c>
      <c r="E13" s="232" t="s">
        <v>346</v>
      </c>
      <c r="F13" s="232" t="s">
        <v>246</v>
      </c>
    </row>
    <row r="14" spans="1:20" s="195" customFormat="1" ht="25.5">
      <c r="A14" s="91" t="s">
        <v>46</v>
      </c>
      <c r="B14" s="233" t="s">
        <v>471</v>
      </c>
      <c r="C14" s="233" t="s">
        <v>120</v>
      </c>
      <c r="D14" s="265">
        <v>951280571</v>
      </c>
      <c r="E14" s="265">
        <v>1196164875</v>
      </c>
      <c r="F14" s="265">
        <v>951280571</v>
      </c>
      <c r="G14" s="196"/>
      <c r="H14" s="196"/>
      <c r="I14" s="196"/>
      <c r="J14" s="196"/>
      <c r="L14" s="196"/>
      <c r="M14" s="196"/>
      <c r="N14" s="196"/>
      <c r="O14" s="196"/>
      <c r="P14" s="196"/>
      <c r="Q14" s="196"/>
      <c r="R14" s="196"/>
      <c r="S14" s="196"/>
      <c r="T14" s="196"/>
    </row>
    <row r="15" spans="1:20" s="89" customFormat="1" ht="25.5">
      <c r="A15" s="88">
        <v>1</v>
      </c>
      <c r="B15" s="234" t="s">
        <v>472</v>
      </c>
      <c r="C15" s="234" t="s">
        <v>121</v>
      </c>
      <c r="D15" s="235">
        <v>648487433</v>
      </c>
      <c r="E15" s="266">
        <v>853184894</v>
      </c>
      <c r="F15" s="267">
        <v>648487433</v>
      </c>
      <c r="G15" s="90"/>
      <c r="H15" s="90"/>
      <c r="I15" s="90"/>
      <c r="J15" s="90"/>
      <c r="L15" s="90"/>
      <c r="M15" s="90"/>
      <c r="N15" s="90"/>
    </row>
    <row r="16" spans="1:20" s="89" customFormat="1" ht="25.5">
      <c r="A16" s="88">
        <v>2</v>
      </c>
      <c r="B16" s="234" t="s">
        <v>473</v>
      </c>
      <c r="C16" s="234" t="s">
        <v>122</v>
      </c>
      <c r="D16" s="266">
        <v>302793138</v>
      </c>
      <c r="E16" s="266">
        <v>342979981</v>
      </c>
      <c r="F16" s="267">
        <v>302793138</v>
      </c>
      <c r="G16" s="90"/>
      <c r="H16" s="90"/>
      <c r="I16" s="90"/>
      <c r="J16" s="90"/>
      <c r="L16" s="90"/>
      <c r="M16" s="90"/>
      <c r="N16" s="90"/>
    </row>
    <row r="17" spans="1:20" s="89" customFormat="1" ht="25.5">
      <c r="A17" s="88">
        <v>3</v>
      </c>
      <c r="B17" s="234" t="s">
        <v>474</v>
      </c>
      <c r="C17" s="234" t="s">
        <v>123</v>
      </c>
      <c r="D17" s="266"/>
      <c r="E17" s="266"/>
      <c r="F17" s="266"/>
      <c r="G17" s="90"/>
      <c r="H17" s="90"/>
      <c r="I17" s="90"/>
      <c r="J17" s="90"/>
      <c r="L17" s="90"/>
      <c r="M17" s="90"/>
      <c r="N17" s="90"/>
    </row>
    <row r="18" spans="1:20" s="195" customFormat="1" ht="25.5">
      <c r="A18" s="91" t="s">
        <v>56</v>
      </c>
      <c r="B18" s="233" t="s">
        <v>475</v>
      </c>
      <c r="C18" s="233" t="s">
        <v>124</v>
      </c>
      <c r="D18" s="265">
        <v>442412353</v>
      </c>
      <c r="E18" s="265">
        <v>420578835</v>
      </c>
      <c r="F18" s="265">
        <v>442412353</v>
      </c>
      <c r="G18" s="196"/>
      <c r="H18" s="196"/>
      <c r="I18" s="196"/>
      <c r="J18" s="196"/>
      <c r="L18" s="196"/>
      <c r="M18" s="196"/>
      <c r="N18" s="196"/>
      <c r="O18" s="196"/>
      <c r="P18" s="196"/>
      <c r="Q18" s="196"/>
      <c r="R18" s="196"/>
      <c r="S18" s="196"/>
      <c r="T18" s="196"/>
    </row>
    <row r="19" spans="1:20" s="89" customFormat="1" ht="25.5">
      <c r="A19" s="88">
        <v>1</v>
      </c>
      <c r="B19" s="234" t="s">
        <v>476</v>
      </c>
      <c r="C19" s="234" t="s">
        <v>125</v>
      </c>
      <c r="D19" s="266">
        <v>185691952</v>
      </c>
      <c r="E19" s="266">
        <v>162206592</v>
      </c>
      <c r="F19" s="267">
        <v>185691952</v>
      </c>
      <c r="G19" s="90"/>
      <c r="H19" s="90"/>
      <c r="I19" s="90"/>
      <c r="J19" s="90"/>
      <c r="L19" s="90"/>
      <c r="M19" s="90"/>
      <c r="N19" s="90"/>
    </row>
    <row r="20" spans="1:20" s="89" customFormat="1" ht="25.5">
      <c r="A20" s="88">
        <v>2</v>
      </c>
      <c r="B20" s="234" t="s">
        <v>477</v>
      </c>
      <c r="C20" s="234" t="s">
        <v>126</v>
      </c>
      <c r="D20" s="266">
        <v>76763255</v>
      </c>
      <c r="E20" s="266">
        <v>77059756</v>
      </c>
      <c r="F20" s="267">
        <v>76763255</v>
      </c>
      <c r="G20" s="90"/>
      <c r="H20" s="90"/>
      <c r="I20" s="90"/>
      <c r="J20" s="90"/>
      <c r="L20" s="90"/>
      <c r="M20" s="90"/>
      <c r="N20" s="90"/>
    </row>
    <row r="21" spans="1:20" s="89" customFormat="1" ht="25.5">
      <c r="A21" s="88"/>
      <c r="B21" s="236" t="s">
        <v>277</v>
      </c>
      <c r="C21" s="234" t="s">
        <v>209</v>
      </c>
      <c r="D21" s="266">
        <v>60000000</v>
      </c>
      <c r="E21" s="266">
        <v>60000000</v>
      </c>
      <c r="F21" s="267">
        <v>60000000</v>
      </c>
      <c r="G21" s="90"/>
      <c r="H21" s="90"/>
      <c r="I21" s="90"/>
      <c r="J21" s="90"/>
      <c r="L21" s="90"/>
      <c r="M21" s="90"/>
      <c r="N21" s="90"/>
    </row>
    <row r="22" spans="1:20" s="89" customFormat="1" ht="25.5">
      <c r="A22" s="88"/>
      <c r="B22" s="236" t="s">
        <v>278</v>
      </c>
      <c r="C22" s="234" t="s">
        <v>210</v>
      </c>
      <c r="D22" s="266">
        <v>263255</v>
      </c>
      <c r="E22" s="266">
        <v>559756</v>
      </c>
      <c r="F22" s="267">
        <v>263255</v>
      </c>
      <c r="G22" s="90"/>
      <c r="H22" s="90"/>
      <c r="I22" s="90"/>
      <c r="J22" s="90"/>
      <c r="L22" s="90"/>
      <c r="M22" s="90"/>
      <c r="N22" s="90"/>
    </row>
    <row r="23" spans="1:20" s="89" customFormat="1" ht="25.5">
      <c r="A23" s="88"/>
      <c r="B23" s="236" t="s">
        <v>279</v>
      </c>
      <c r="C23" s="234" t="s">
        <v>247</v>
      </c>
      <c r="D23" s="266">
        <v>16500000</v>
      </c>
      <c r="E23" s="266">
        <v>16500000</v>
      </c>
      <c r="F23" s="267">
        <v>16500000</v>
      </c>
      <c r="G23" s="90"/>
      <c r="H23" s="90"/>
      <c r="I23" s="90"/>
      <c r="J23" s="90"/>
      <c r="L23" s="90"/>
      <c r="M23" s="90"/>
      <c r="N23" s="90"/>
    </row>
    <row r="24" spans="1:20" s="89" customFormat="1" ht="65.25" customHeight="1">
      <c r="A24" s="88">
        <v>3</v>
      </c>
      <c r="B24" s="237" t="s">
        <v>478</v>
      </c>
      <c r="C24" s="234" t="s">
        <v>127</v>
      </c>
      <c r="D24" s="266">
        <v>82500000</v>
      </c>
      <c r="E24" s="266">
        <v>82500000</v>
      </c>
      <c r="F24" s="267">
        <v>82500000</v>
      </c>
      <c r="G24" s="90"/>
      <c r="H24" s="90"/>
      <c r="I24" s="90"/>
      <c r="J24" s="90"/>
      <c r="L24" s="90"/>
      <c r="M24" s="90"/>
      <c r="N24" s="90"/>
    </row>
    <row r="25" spans="1:20" s="89" customFormat="1" ht="25.5">
      <c r="A25" s="88"/>
      <c r="B25" s="234" t="s">
        <v>479</v>
      </c>
      <c r="C25" s="234" t="s">
        <v>208</v>
      </c>
      <c r="D25" s="266">
        <v>49500000</v>
      </c>
      <c r="E25" s="266">
        <v>49500000</v>
      </c>
      <c r="F25" s="267">
        <v>49500000</v>
      </c>
      <c r="G25" s="90"/>
      <c r="H25" s="90"/>
      <c r="I25" s="90"/>
      <c r="J25" s="90"/>
      <c r="L25" s="90"/>
      <c r="M25" s="90"/>
      <c r="N25" s="90"/>
    </row>
    <row r="26" spans="1:20" s="89" customFormat="1" ht="51">
      <c r="A26" s="88"/>
      <c r="B26" s="234" t="s">
        <v>480</v>
      </c>
      <c r="C26" s="234" t="s">
        <v>211</v>
      </c>
      <c r="D26" s="266">
        <v>33000000</v>
      </c>
      <c r="E26" s="266">
        <v>33000000</v>
      </c>
      <c r="F26" s="267">
        <v>33000000</v>
      </c>
      <c r="G26" s="90"/>
      <c r="H26" s="90"/>
      <c r="I26" s="90"/>
      <c r="J26" s="90"/>
      <c r="L26" s="90"/>
      <c r="M26" s="90"/>
      <c r="N26" s="90"/>
    </row>
    <row r="27" spans="1:20" s="89" customFormat="1" ht="25.5">
      <c r="A27" s="88">
        <v>4</v>
      </c>
      <c r="B27" s="234" t="s">
        <v>481</v>
      </c>
      <c r="C27" s="234" t="s">
        <v>128</v>
      </c>
      <c r="D27" s="266">
        <v>16409847</v>
      </c>
      <c r="E27" s="266">
        <v>15489855</v>
      </c>
      <c r="F27" s="267">
        <v>16409847</v>
      </c>
      <c r="G27" s="90"/>
      <c r="H27" s="90"/>
      <c r="I27" s="90"/>
      <c r="J27" s="90"/>
      <c r="L27" s="90"/>
      <c r="M27" s="90"/>
      <c r="N27" s="90"/>
    </row>
    <row r="28" spans="1:20" s="89" customFormat="1" ht="63.75">
      <c r="A28" s="88">
        <v>5</v>
      </c>
      <c r="B28" s="234" t="s">
        <v>482</v>
      </c>
      <c r="C28" s="234" t="s">
        <v>129</v>
      </c>
      <c r="D28" s="266">
        <v>45000000</v>
      </c>
      <c r="E28" s="266">
        <v>45000000</v>
      </c>
      <c r="F28" s="267">
        <v>45000000</v>
      </c>
      <c r="G28" s="90"/>
      <c r="H28" s="90"/>
      <c r="I28" s="90"/>
      <c r="J28" s="90"/>
      <c r="L28" s="90"/>
      <c r="M28" s="90"/>
      <c r="N28" s="90"/>
    </row>
    <row r="29" spans="1:20" s="89" customFormat="1" ht="138.75" customHeight="1">
      <c r="A29" s="88">
        <v>6</v>
      </c>
      <c r="B29" s="237" t="s">
        <v>483</v>
      </c>
      <c r="C29" s="234" t="s">
        <v>130</v>
      </c>
      <c r="D29" s="268">
        <v>19890701</v>
      </c>
      <c r="E29" s="268"/>
      <c r="F29" s="267">
        <v>19890701</v>
      </c>
      <c r="G29" s="90"/>
      <c r="H29" s="90"/>
      <c r="I29" s="90"/>
      <c r="J29" s="90"/>
      <c r="L29" s="90"/>
      <c r="M29" s="90"/>
      <c r="N29" s="90"/>
    </row>
    <row r="30" spans="1:20" s="89" customFormat="1" ht="51">
      <c r="A30" s="88">
        <v>7</v>
      </c>
      <c r="B30" s="234" t="s">
        <v>484</v>
      </c>
      <c r="C30" s="234" t="s">
        <v>131</v>
      </c>
      <c r="D30" s="266">
        <v>13249742</v>
      </c>
      <c r="E30" s="266">
        <v>35122539</v>
      </c>
      <c r="F30" s="267">
        <v>13249742</v>
      </c>
      <c r="G30" s="90">
        <f>D30-BCthunhap!D24</f>
        <v>0</v>
      </c>
      <c r="H30" s="90"/>
      <c r="I30" s="90"/>
      <c r="J30" s="90"/>
      <c r="L30" s="90"/>
      <c r="M30" s="90"/>
      <c r="N30" s="90"/>
    </row>
    <row r="31" spans="1:20" s="89" customFormat="1" ht="25.5">
      <c r="A31" s="227"/>
      <c r="B31" s="234" t="s">
        <v>337</v>
      </c>
      <c r="C31" s="234" t="s">
        <v>339</v>
      </c>
      <c r="D31" s="266">
        <v>6409887</v>
      </c>
      <c r="E31" s="266">
        <v>14975684</v>
      </c>
      <c r="F31" s="267">
        <v>6409887</v>
      </c>
      <c r="G31" s="90"/>
      <c r="H31" s="90"/>
      <c r="I31" s="90"/>
      <c r="J31" s="90"/>
      <c r="L31" s="90"/>
      <c r="M31" s="90"/>
      <c r="N31" s="90"/>
    </row>
    <row r="32" spans="1:20" s="89" customFormat="1" ht="25.5">
      <c r="A32" s="227"/>
      <c r="B32" s="234" t="s">
        <v>338</v>
      </c>
      <c r="C32" s="234" t="s">
        <v>340</v>
      </c>
      <c r="D32" s="266">
        <v>6839855</v>
      </c>
      <c r="E32" s="266">
        <v>15146855</v>
      </c>
      <c r="F32" s="267">
        <v>6839855</v>
      </c>
      <c r="G32" s="90"/>
      <c r="H32" s="90"/>
      <c r="I32" s="90"/>
      <c r="J32" s="90"/>
      <c r="L32" s="90"/>
      <c r="M32" s="90"/>
      <c r="N32" s="90"/>
    </row>
    <row r="33" spans="1:20" s="89" customFormat="1" ht="25.5">
      <c r="A33" s="313"/>
      <c r="B33" s="234" t="s">
        <v>531</v>
      </c>
      <c r="C33" s="234" t="s">
        <v>532</v>
      </c>
      <c r="D33" s="266"/>
      <c r="E33" s="266">
        <v>5000000</v>
      </c>
      <c r="F33" s="267"/>
      <c r="G33" s="90"/>
      <c r="H33" s="90"/>
      <c r="I33" s="90"/>
      <c r="J33" s="90"/>
      <c r="L33" s="90"/>
      <c r="M33" s="90"/>
      <c r="N33" s="90"/>
    </row>
    <row r="34" spans="1:20" s="89" customFormat="1" ht="25.5">
      <c r="A34" s="88">
        <v>8</v>
      </c>
      <c r="B34" s="234" t="s">
        <v>485</v>
      </c>
      <c r="C34" s="234" t="s">
        <v>132</v>
      </c>
      <c r="D34" s="266">
        <v>2906856</v>
      </c>
      <c r="E34" s="266">
        <v>3200093</v>
      </c>
      <c r="F34" s="267">
        <v>2906856</v>
      </c>
      <c r="G34" s="90"/>
      <c r="H34" s="90"/>
      <c r="I34" s="90"/>
      <c r="J34" s="90"/>
      <c r="L34" s="90"/>
      <c r="M34" s="90"/>
      <c r="N34" s="90"/>
    </row>
    <row r="35" spans="1:20" s="89" customFormat="1" ht="25.5">
      <c r="A35" s="88"/>
      <c r="B35" s="234" t="s">
        <v>341</v>
      </c>
      <c r="C35" s="234" t="s">
        <v>133</v>
      </c>
      <c r="D35" s="266">
        <v>420539</v>
      </c>
      <c r="E35" s="266">
        <v>679519</v>
      </c>
      <c r="F35" s="267">
        <v>420539</v>
      </c>
      <c r="G35" s="90"/>
      <c r="H35" s="90"/>
      <c r="I35" s="90"/>
      <c r="J35" s="90"/>
      <c r="L35" s="90"/>
      <c r="M35" s="90"/>
      <c r="N35" s="90"/>
    </row>
    <row r="36" spans="1:20" s="89" customFormat="1" ht="25.5">
      <c r="A36" s="88"/>
      <c r="B36" s="234" t="s">
        <v>486</v>
      </c>
      <c r="C36" s="234" t="s">
        <v>212</v>
      </c>
      <c r="D36" s="266">
        <v>2486317</v>
      </c>
      <c r="E36" s="266">
        <v>2520574</v>
      </c>
      <c r="F36" s="267">
        <v>2486317</v>
      </c>
      <c r="G36" s="90"/>
      <c r="H36" s="90"/>
      <c r="I36" s="90"/>
      <c r="J36" s="90"/>
      <c r="L36" s="90"/>
      <c r="M36" s="90"/>
      <c r="N36" s="90"/>
    </row>
    <row r="37" spans="1:20" s="89" customFormat="1" ht="25.5">
      <c r="A37" s="88"/>
      <c r="B37" s="234" t="s">
        <v>342</v>
      </c>
      <c r="C37" s="234" t="s">
        <v>207</v>
      </c>
      <c r="D37" s="266"/>
      <c r="E37" s="266"/>
      <c r="F37" s="267"/>
      <c r="G37" s="90"/>
      <c r="H37" s="90"/>
      <c r="I37" s="90"/>
      <c r="J37" s="90"/>
      <c r="L37" s="90"/>
      <c r="M37" s="90"/>
      <c r="N37" s="90"/>
    </row>
    <row r="38" spans="1:20" s="89" customFormat="1" ht="25.5">
      <c r="A38" s="88" t="s">
        <v>134</v>
      </c>
      <c r="B38" s="233" t="s">
        <v>487</v>
      </c>
      <c r="C38" s="234" t="s">
        <v>135</v>
      </c>
      <c r="D38" s="265">
        <v>508868218</v>
      </c>
      <c r="E38" s="265">
        <v>775586040</v>
      </c>
      <c r="F38" s="265">
        <v>508868218</v>
      </c>
      <c r="G38" s="90"/>
      <c r="H38" s="90"/>
      <c r="I38" s="90"/>
      <c r="J38" s="90"/>
      <c r="L38" s="90"/>
      <c r="M38" s="90"/>
      <c r="N38" s="90"/>
    </row>
    <row r="39" spans="1:20" s="89" customFormat="1" ht="25.5">
      <c r="A39" s="88" t="s">
        <v>136</v>
      </c>
      <c r="B39" s="233" t="s">
        <v>488</v>
      </c>
      <c r="C39" s="234" t="s">
        <v>137</v>
      </c>
      <c r="D39" s="269">
        <v>71752883</v>
      </c>
      <c r="E39" s="269">
        <v>66173998</v>
      </c>
      <c r="F39" s="269">
        <v>71752883</v>
      </c>
      <c r="G39" s="90"/>
      <c r="H39" s="90"/>
      <c r="I39" s="90"/>
      <c r="J39" s="90"/>
      <c r="L39" s="90"/>
      <c r="M39" s="90"/>
      <c r="N39" s="90"/>
    </row>
    <row r="40" spans="1:20" s="89" customFormat="1" ht="25.5">
      <c r="A40" s="88">
        <v>1</v>
      </c>
      <c r="B40" s="234" t="s">
        <v>489</v>
      </c>
      <c r="C40" s="234" t="s">
        <v>138</v>
      </c>
      <c r="D40" s="283">
        <v>-5186515</v>
      </c>
      <c r="E40" s="270">
        <v>163793291</v>
      </c>
      <c r="F40" s="284">
        <v>-5186515</v>
      </c>
      <c r="G40" s="90"/>
      <c r="H40" s="90"/>
      <c r="I40" s="90"/>
      <c r="J40" s="90"/>
      <c r="L40" s="90"/>
      <c r="M40" s="90"/>
      <c r="N40" s="90"/>
    </row>
    <row r="41" spans="1:20" s="89" customFormat="1" ht="25.5">
      <c r="A41" s="88">
        <v>2</v>
      </c>
      <c r="B41" s="234" t="s">
        <v>490</v>
      </c>
      <c r="C41" s="234" t="s">
        <v>139</v>
      </c>
      <c r="D41" s="268">
        <v>76939398</v>
      </c>
      <c r="E41" s="268">
        <v>-97619293</v>
      </c>
      <c r="F41" s="267">
        <v>76939398</v>
      </c>
      <c r="G41" s="90"/>
      <c r="H41" s="90"/>
      <c r="I41" s="90"/>
      <c r="J41" s="90"/>
      <c r="L41" s="90"/>
      <c r="M41" s="90"/>
      <c r="N41" s="90"/>
    </row>
    <row r="42" spans="1:20" s="89" customFormat="1" ht="51">
      <c r="A42" s="88" t="s">
        <v>140</v>
      </c>
      <c r="B42" s="233" t="s">
        <v>491</v>
      </c>
      <c r="C42" s="234" t="s">
        <v>141</v>
      </c>
      <c r="D42" s="269">
        <v>580621101</v>
      </c>
      <c r="E42" s="269">
        <v>841760038</v>
      </c>
      <c r="F42" s="269">
        <v>580621101</v>
      </c>
      <c r="G42" s="90"/>
      <c r="H42" s="90"/>
      <c r="I42" s="90"/>
      <c r="J42" s="90"/>
      <c r="L42" s="90"/>
      <c r="M42" s="90"/>
      <c r="N42" s="90"/>
    </row>
    <row r="43" spans="1:20" s="89" customFormat="1" ht="25.5">
      <c r="A43" s="88" t="s">
        <v>67</v>
      </c>
      <c r="B43" s="233" t="s">
        <v>492</v>
      </c>
      <c r="C43" s="234" t="s">
        <v>142</v>
      </c>
      <c r="D43" s="269">
        <v>31254159540</v>
      </c>
      <c r="E43" s="269">
        <v>63168638454</v>
      </c>
      <c r="F43" s="265">
        <v>31254159540</v>
      </c>
      <c r="G43" s="90"/>
      <c r="H43" s="90"/>
      <c r="I43" s="90"/>
      <c r="J43" s="90"/>
      <c r="L43" s="90"/>
      <c r="M43" s="90"/>
      <c r="N43" s="90"/>
    </row>
    <row r="44" spans="1:20" s="89" customFormat="1" ht="38.25">
      <c r="A44" s="88" t="s">
        <v>143</v>
      </c>
      <c r="B44" s="233" t="s">
        <v>493</v>
      </c>
      <c r="C44" s="234" t="s">
        <v>144</v>
      </c>
      <c r="D44" s="269">
        <v>1218027865</v>
      </c>
      <c r="E44" s="269">
        <v>-31914478914</v>
      </c>
      <c r="F44" s="269">
        <v>1218027865</v>
      </c>
      <c r="G44" s="90"/>
      <c r="H44" s="90"/>
      <c r="I44" s="90"/>
      <c r="J44" s="90"/>
      <c r="L44" s="90"/>
      <c r="M44" s="90"/>
      <c r="N44" s="90"/>
      <c r="O44" s="90"/>
      <c r="P44" s="90"/>
      <c r="Q44" s="90"/>
      <c r="R44" s="90"/>
      <c r="S44" s="90"/>
      <c r="T44" s="90"/>
    </row>
    <row r="45" spans="1:20" s="89" customFormat="1" ht="12.75">
      <c r="A45" s="88"/>
      <c r="B45" s="234" t="s">
        <v>494</v>
      </c>
      <c r="C45" s="234" t="s">
        <v>145</v>
      </c>
      <c r="D45" s="266" t="s">
        <v>351</v>
      </c>
      <c r="E45" s="266" t="s">
        <v>351</v>
      </c>
      <c r="F45" s="266" t="s">
        <v>351</v>
      </c>
      <c r="G45" s="90"/>
      <c r="H45" s="90"/>
      <c r="I45" s="90"/>
      <c r="J45" s="90"/>
      <c r="L45" s="90"/>
      <c r="M45" s="90"/>
      <c r="N45" s="90"/>
    </row>
    <row r="46" spans="1:20" s="89" customFormat="1" ht="51">
      <c r="A46" s="88">
        <v>1</v>
      </c>
      <c r="B46" s="234" t="s">
        <v>495</v>
      </c>
      <c r="C46" s="234" t="s">
        <v>343</v>
      </c>
      <c r="D46" s="271">
        <v>580621101</v>
      </c>
      <c r="E46" s="266">
        <v>841760038</v>
      </c>
      <c r="F46" s="267">
        <v>580621101</v>
      </c>
      <c r="G46" s="90"/>
      <c r="H46" s="90"/>
      <c r="I46" s="90"/>
      <c r="J46" s="90"/>
      <c r="L46" s="90"/>
      <c r="M46" s="90"/>
      <c r="N46" s="90"/>
    </row>
    <row r="47" spans="1:20" s="89" customFormat="1" ht="51">
      <c r="A47" s="88">
        <v>2</v>
      </c>
      <c r="B47" s="234" t="s">
        <v>496</v>
      </c>
      <c r="C47" s="234" t="s">
        <v>344</v>
      </c>
      <c r="D47" s="266"/>
      <c r="E47" s="266"/>
      <c r="F47" s="272"/>
      <c r="G47" s="90"/>
      <c r="H47" s="90"/>
      <c r="I47" s="90"/>
      <c r="J47" s="90"/>
      <c r="L47" s="90"/>
      <c r="M47" s="90"/>
      <c r="N47" s="90"/>
    </row>
    <row r="48" spans="1:20" s="89" customFormat="1" ht="51">
      <c r="A48" s="88">
        <v>3</v>
      </c>
      <c r="B48" s="234" t="s">
        <v>497</v>
      </c>
      <c r="C48" s="234" t="s">
        <v>146</v>
      </c>
      <c r="D48" s="266">
        <v>131433292670</v>
      </c>
      <c r="E48" s="266">
        <v>156307289751</v>
      </c>
      <c r="F48" s="267">
        <v>131433292670</v>
      </c>
      <c r="G48" s="90"/>
      <c r="H48" s="90"/>
      <c r="I48" s="90"/>
      <c r="J48" s="90"/>
      <c r="L48" s="90"/>
      <c r="M48" s="90"/>
      <c r="N48" s="90"/>
    </row>
    <row r="49" spans="1:14" s="89" customFormat="1" ht="38.25">
      <c r="A49" s="88">
        <v>4</v>
      </c>
      <c r="B49" s="234" t="s">
        <v>498</v>
      </c>
      <c r="C49" s="234" t="s">
        <v>147</v>
      </c>
      <c r="D49" s="273">
        <v>-130795885906</v>
      </c>
      <c r="E49" s="273">
        <v>-189063528703</v>
      </c>
      <c r="F49" s="268">
        <v>-130795885906</v>
      </c>
      <c r="G49" s="90"/>
      <c r="H49" s="90"/>
      <c r="I49" s="90"/>
      <c r="J49" s="90"/>
      <c r="L49" s="90"/>
      <c r="M49" s="90"/>
      <c r="N49" s="90"/>
    </row>
    <row r="50" spans="1:14" s="89" customFormat="1" ht="25.5">
      <c r="A50" s="88" t="s">
        <v>148</v>
      </c>
      <c r="B50" s="233" t="s">
        <v>499</v>
      </c>
      <c r="C50" s="234" t="s">
        <v>149</v>
      </c>
      <c r="D50" s="265">
        <v>32472187405</v>
      </c>
      <c r="E50" s="265">
        <v>31254159540</v>
      </c>
      <c r="F50" s="265">
        <v>32472187405</v>
      </c>
      <c r="G50" s="90"/>
      <c r="H50" s="90"/>
      <c r="I50" s="90"/>
      <c r="J50" s="90"/>
      <c r="L50" s="90"/>
      <c r="M50" s="90"/>
      <c r="N50" s="90"/>
    </row>
    <row r="51" spans="1:14" s="89" customFormat="1" ht="38.25">
      <c r="A51" s="88" t="s">
        <v>280</v>
      </c>
      <c r="B51" s="233" t="s">
        <v>500</v>
      </c>
      <c r="C51" s="234" t="s">
        <v>281</v>
      </c>
      <c r="D51" s="265"/>
      <c r="E51" s="265"/>
      <c r="F51" s="266"/>
      <c r="G51" s="90"/>
      <c r="H51" s="90"/>
      <c r="I51" s="90"/>
      <c r="J51" s="90"/>
      <c r="L51" s="90"/>
      <c r="M51" s="90"/>
      <c r="N51" s="90"/>
    </row>
    <row r="52" spans="1:14" s="89" customFormat="1" ht="38.25">
      <c r="A52" s="88"/>
      <c r="B52" s="234" t="s">
        <v>501</v>
      </c>
      <c r="C52" s="234" t="s">
        <v>282</v>
      </c>
      <c r="D52" s="274"/>
      <c r="E52" s="274"/>
      <c r="F52" s="266"/>
      <c r="G52" s="90"/>
      <c r="H52" s="90"/>
      <c r="I52" s="90"/>
      <c r="J52" s="90"/>
      <c r="L52" s="90"/>
      <c r="M52" s="90"/>
      <c r="N52" s="90"/>
    </row>
    <row r="53" spans="1:14">
      <c r="A53" s="154"/>
      <c r="B53" s="154"/>
      <c r="C53" s="155"/>
      <c r="D53" s="155"/>
      <c r="E53" s="197"/>
      <c r="F53" s="129"/>
    </row>
    <row r="54" spans="1:14" s="123" customFormat="1" ht="12.75">
      <c r="A54" s="153" t="s">
        <v>190</v>
      </c>
      <c r="B54" s="154"/>
      <c r="C54" s="155"/>
      <c r="D54" s="156" t="s">
        <v>191</v>
      </c>
      <c r="E54" s="156"/>
      <c r="F54" s="129"/>
    </row>
    <row r="55" spans="1:14" s="123" customFormat="1" ht="12.75">
      <c r="A55" s="157" t="s">
        <v>192</v>
      </c>
      <c r="B55" s="154"/>
      <c r="C55" s="155"/>
      <c r="D55" s="158" t="s">
        <v>193</v>
      </c>
      <c r="E55" s="158"/>
      <c r="F55" s="129"/>
    </row>
    <row r="56" spans="1:14" s="123" customFormat="1" ht="12.75">
      <c r="A56" s="154"/>
      <c r="B56" s="154"/>
      <c r="C56" s="155"/>
      <c r="D56" s="155"/>
      <c r="E56" s="155"/>
      <c r="F56" s="129"/>
    </row>
    <row r="57" spans="1:14" s="123" customFormat="1" ht="12.75">
      <c r="A57" s="154"/>
      <c r="B57" s="154"/>
      <c r="C57" s="155"/>
      <c r="D57" s="155"/>
      <c r="E57" s="155"/>
      <c r="F57" s="129"/>
    </row>
    <row r="58" spans="1:14" s="123" customFormat="1" ht="12.75">
      <c r="A58" s="154"/>
      <c r="B58" s="154"/>
      <c r="C58" s="155"/>
      <c r="D58" s="155"/>
      <c r="E58" s="155"/>
      <c r="F58" s="129"/>
    </row>
    <row r="59" spans="1:14" s="123" customFormat="1" ht="12.75">
      <c r="A59" s="154"/>
      <c r="B59" s="154"/>
      <c r="C59" s="155"/>
      <c r="D59" s="155"/>
      <c r="E59" s="155"/>
      <c r="F59" s="129"/>
    </row>
    <row r="60" spans="1:14" s="123" customFormat="1" ht="12.75">
      <c r="A60" s="154"/>
      <c r="B60" s="154"/>
      <c r="C60" s="155"/>
      <c r="D60" s="155"/>
      <c r="E60" s="155"/>
      <c r="F60" s="129"/>
    </row>
    <row r="61" spans="1:14" s="123" customFormat="1" ht="12.75">
      <c r="A61" s="154"/>
      <c r="B61" s="154"/>
      <c r="C61" s="155"/>
      <c r="D61" s="155"/>
      <c r="E61" s="155"/>
      <c r="F61" s="129"/>
    </row>
    <row r="62" spans="1:14" s="123" customFormat="1" ht="12.75">
      <c r="A62" s="159"/>
      <c r="B62" s="159"/>
      <c r="C62" s="155"/>
      <c r="D62" s="160"/>
      <c r="E62" s="160"/>
      <c r="F62" s="129"/>
    </row>
    <row r="63" spans="1:14" s="123" customFormat="1" ht="12.75">
      <c r="A63" s="153" t="s">
        <v>257</v>
      </c>
      <c r="B63" s="154"/>
      <c r="C63" s="155"/>
      <c r="D63" s="156" t="s">
        <v>551</v>
      </c>
      <c r="E63" s="156"/>
      <c r="F63" s="129"/>
    </row>
    <row r="64" spans="1:14" s="123" customFormat="1" ht="12.75">
      <c r="A64" s="153" t="s">
        <v>552</v>
      </c>
      <c r="B64" s="154"/>
      <c r="C64" s="155"/>
      <c r="D64" s="156"/>
      <c r="E64" s="156"/>
      <c r="F64" s="129"/>
    </row>
    <row r="65" spans="1:6" s="123" customFormat="1" ht="12.75">
      <c r="A65" s="146" t="s">
        <v>258</v>
      </c>
      <c r="B65" s="154"/>
      <c r="C65" s="155"/>
      <c r="D65" s="155"/>
      <c r="E65" s="155"/>
      <c r="F65" s="129"/>
    </row>
    <row r="66" spans="1:6">
      <c r="A66" s="154"/>
      <c r="B66" s="154"/>
      <c r="C66" s="155"/>
      <c r="D66" s="155"/>
      <c r="E66" s="197"/>
      <c r="F66" s="129"/>
    </row>
  </sheetData>
  <mergeCells count="12">
    <mergeCell ref="A1:F1"/>
    <mergeCell ref="A2:F2"/>
    <mergeCell ref="A7:B7"/>
    <mergeCell ref="C7:F7"/>
    <mergeCell ref="A3:F4"/>
    <mergeCell ref="A5:F5"/>
    <mergeCell ref="A8:B8"/>
    <mergeCell ref="C8:F8"/>
    <mergeCell ref="A10:B10"/>
    <mergeCell ref="C10:F10"/>
    <mergeCell ref="A9:B9"/>
    <mergeCell ref="C9:F9"/>
  </mergeCells>
  <pageMargins left="0.56000000000000005" right="0.5" top="0.38" bottom="0.31" header="0.23" footer="0.24"/>
  <pageSetup scale="76" fitToHeight="0" orientation="portrait" r:id="rId1"/>
  <rowBreaks count="1" manualBreakCount="1">
    <brk id="29" max="5"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1"/>
  <sheetViews>
    <sheetView view="pageBreakPreview" topLeftCell="A31" zoomScale="85" zoomScaleNormal="100" zoomScaleSheetLayoutView="85" workbookViewId="0">
      <selection activeCell="G22" sqref="G22:G52"/>
    </sheetView>
  </sheetViews>
  <sheetFormatPr defaultRowHeight="15"/>
  <cols>
    <col min="1" max="1" width="6" style="219" customWidth="1"/>
    <col min="2" max="2" width="32.140625" style="164" customWidth="1"/>
    <col min="3" max="3" width="12.28515625" style="164" customWidth="1"/>
    <col min="4" max="4" width="14.85546875" style="164" customWidth="1"/>
    <col min="5" max="5" width="20" style="164" customWidth="1"/>
    <col min="6" max="6" width="24.42578125" style="164" customWidth="1"/>
    <col min="7" max="7" width="18.42578125" style="164" customWidth="1"/>
    <col min="8" max="8" width="2.5703125" style="164" customWidth="1"/>
    <col min="9" max="16384" width="9.140625" style="164"/>
  </cols>
  <sheetData>
    <row r="1" spans="1:8" ht="25.5" customHeight="1">
      <c r="A1" s="573" t="s">
        <v>561</v>
      </c>
      <c r="B1" s="573"/>
      <c r="C1" s="573"/>
      <c r="D1" s="573"/>
      <c r="E1" s="573"/>
      <c r="F1" s="573"/>
      <c r="G1" s="573"/>
      <c r="H1" s="163"/>
    </row>
    <row r="2" spans="1:8" ht="29.25" customHeight="1">
      <c r="A2" s="576" t="s">
        <v>560</v>
      </c>
      <c r="B2" s="576"/>
      <c r="C2" s="576"/>
      <c r="D2" s="576"/>
      <c r="E2" s="576"/>
      <c r="F2" s="576"/>
      <c r="G2" s="576"/>
      <c r="H2" s="165"/>
    </row>
    <row r="3" spans="1:8">
      <c r="A3" s="557" t="s">
        <v>321</v>
      </c>
      <c r="B3" s="557"/>
      <c r="C3" s="557"/>
      <c r="D3" s="557"/>
      <c r="E3" s="557"/>
      <c r="F3" s="557"/>
      <c r="G3" s="557"/>
      <c r="H3" s="114"/>
    </row>
    <row r="4" spans="1:8">
      <c r="A4" s="557"/>
      <c r="B4" s="557"/>
      <c r="C4" s="557"/>
      <c r="D4" s="557"/>
      <c r="E4" s="557"/>
      <c r="F4" s="557"/>
      <c r="G4" s="557"/>
      <c r="H4" s="114"/>
    </row>
    <row r="5" spans="1:8">
      <c r="A5" s="575" t="str">
        <f>'ngay thang'!B12</f>
        <v>Tại ngày 31 tháng 03 năm 2020/As at 31 March 2020</v>
      </c>
      <c r="B5" s="575"/>
      <c r="C5" s="575"/>
      <c r="D5" s="575"/>
      <c r="E5" s="575"/>
      <c r="F5" s="575"/>
      <c r="G5" s="575"/>
      <c r="H5" s="117"/>
    </row>
    <row r="6" spans="1:8">
      <c r="A6" s="117"/>
      <c r="B6" s="117"/>
      <c r="C6" s="117"/>
      <c r="D6" s="117"/>
      <c r="E6" s="117"/>
      <c r="F6" s="123"/>
      <c r="G6" s="123"/>
      <c r="H6" s="123"/>
    </row>
    <row r="7" spans="1:8" ht="29.25" customHeight="1">
      <c r="A7" s="559" t="s">
        <v>263</v>
      </c>
      <c r="B7" s="559"/>
      <c r="C7" s="559" t="s">
        <v>549</v>
      </c>
      <c r="D7" s="559"/>
      <c r="E7" s="559"/>
      <c r="F7" s="559"/>
      <c r="G7" s="198"/>
      <c r="H7" s="199"/>
    </row>
    <row r="8" spans="1:8" ht="29.25" customHeight="1">
      <c r="A8" s="554" t="s">
        <v>262</v>
      </c>
      <c r="B8" s="554"/>
      <c r="C8" s="554" t="s">
        <v>264</v>
      </c>
      <c r="D8" s="554"/>
      <c r="E8" s="554"/>
      <c r="F8" s="554"/>
      <c r="G8" s="200"/>
      <c r="H8" s="199"/>
    </row>
    <row r="9" spans="1:8" ht="29.25" customHeight="1">
      <c r="A9" s="559" t="s">
        <v>265</v>
      </c>
      <c r="B9" s="559"/>
      <c r="C9" s="559" t="s">
        <v>353</v>
      </c>
      <c r="D9" s="559"/>
      <c r="E9" s="559"/>
      <c r="F9" s="559"/>
      <c r="G9" s="198"/>
      <c r="H9" s="201"/>
    </row>
    <row r="10" spans="1:8" ht="29.25" customHeight="1">
      <c r="A10" s="554" t="s">
        <v>266</v>
      </c>
      <c r="B10" s="554"/>
      <c r="C10" s="554" t="str">
        <f>'ngay thang'!B14</f>
        <v>Ngày 09 tháng 04 năm 2020
09 April 2020</v>
      </c>
      <c r="D10" s="554"/>
      <c r="E10" s="554"/>
      <c r="F10" s="554"/>
      <c r="G10" s="200"/>
      <c r="H10" s="202"/>
    </row>
    <row r="11" spans="1:8" ht="23.25" customHeight="1">
      <c r="A11" s="121"/>
      <c r="B11" s="121"/>
      <c r="C11" s="121"/>
      <c r="D11" s="121"/>
      <c r="E11" s="121"/>
      <c r="F11" s="121"/>
      <c r="G11" s="200"/>
      <c r="H11" s="202"/>
    </row>
    <row r="12" spans="1:8" s="205" customFormat="1" ht="18.75" customHeight="1">
      <c r="A12" s="203" t="s">
        <v>324</v>
      </c>
      <c r="B12" s="204"/>
      <c r="C12" s="204"/>
      <c r="D12" s="204"/>
      <c r="E12" s="204"/>
      <c r="F12" s="204"/>
      <c r="G12" s="204"/>
      <c r="H12" s="204"/>
    </row>
    <row r="13" spans="1:8" s="208" customFormat="1" ht="63" customHeight="1">
      <c r="A13" s="149" t="s">
        <v>216</v>
      </c>
      <c r="B13" s="149" t="s">
        <v>217</v>
      </c>
      <c r="C13" s="149" t="s">
        <v>215</v>
      </c>
      <c r="D13" s="149" t="s">
        <v>248</v>
      </c>
      <c r="E13" s="149" t="s">
        <v>218</v>
      </c>
      <c r="F13" s="149" t="s">
        <v>219</v>
      </c>
      <c r="G13" s="206" t="s">
        <v>220</v>
      </c>
      <c r="H13" s="207"/>
    </row>
    <row r="14" spans="1:8" s="94" customFormat="1" ht="25.5">
      <c r="A14" s="95" t="s">
        <v>46</v>
      </c>
      <c r="B14" s="95" t="s">
        <v>386</v>
      </c>
      <c r="C14" s="95">
        <v>2246</v>
      </c>
      <c r="D14" s="275"/>
      <c r="E14" s="275"/>
      <c r="F14" s="275"/>
      <c r="G14" s="276"/>
    </row>
    <row r="15" spans="1:8" s="92" customFormat="1">
      <c r="A15" s="96">
        <v>1</v>
      </c>
      <c r="B15" s="96"/>
      <c r="C15" s="96">
        <v>2246.1</v>
      </c>
      <c r="D15" s="277"/>
      <c r="E15" s="277"/>
      <c r="F15" s="278"/>
      <c r="G15" s="279"/>
      <c r="H15" s="209"/>
    </row>
    <row r="16" spans="1:8" s="92" customFormat="1">
      <c r="A16" s="96">
        <v>2</v>
      </c>
      <c r="B16" s="96"/>
      <c r="C16" s="96">
        <v>2246.1999999999998</v>
      </c>
      <c r="D16" s="277"/>
      <c r="E16" s="277"/>
      <c r="F16" s="278"/>
      <c r="G16" s="279"/>
      <c r="H16" s="209"/>
    </row>
    <row r="17" spans="1:8" s="94" customFormat="1" ht="25.5">
      <c r="A17" s="95"/>
      <c r="B17" s="95" t="s">
        <v>387</v>
      </c>
      <c r="C17" s="95">
        <v>2247</v>
      </c>
      <c r="D17" s="275"/>
      <c r="E17" s="275"/>
      <c r="F17" s="275"/>
      <c r="G17" s="280"/>
      <c r="H17" s="209"/>
    </row>
    <row r="18" spans="1:8" s="94" customFormat="1" ht="25.5">
      <c r="A18" s="95" t="s">
        <v>283</v>
      </c>
      <c r="B18" s="95" t="s">
        <v>388</v>
      </c>
      <c r="C18" s="95">
        <v>2248</v>
      </c>
      <c r="D18" s="275"/>
      <c r="E18" s="275"/>
      <c r="F18" s="275"/>
      <c r="G18" s="280"/>
      <c r="H18" s="209"/>
    </row>
    <row r="19" spans="1:8" s="92" customFormat="1" ht="25.5">
      <c r="A19" s="96"/>
      <c r="B19" s="96" t="s">
        <v>389</v>
      </c>
      <c r="C19" s="96">
        <v>2249</v>
      </c>
      <c r="D19" s="278"/>
      <c r="E19" s="278"/>
      <c r="F19" s="278"/>
      <c r="G19" s="279"/>
    </row>
    <row r="20" spans="1:8" s="94" customFormat="1" ht="25.5">
      <c r="A20" s="95"/>
      <c r="B20" s="95" t="s">
        <v>390</v>
      </c>
      <c r="C20" s="95">
        <v>2250</v>
      </c>
      <c r="D20" s="275"/>
      <c r="E20" s="275"/>
      <c r="F20" s="275"/>
      <c r="G20" s="279"/>
    </row>
    <row r="21" spans="1:8" s="94" customFormat="1" ht="25.5">
      <c r="A21" s="95" t="s">
        <v>134</v>
      </c>
      <c r="B21" s="95" t="s">
        <v>391</v>
      </c>
      <c r="C21" s="95">
        <v>2251</v>
      </c>
      <c r="D21" s="275"/>
      <c r="E21" s="275"/>
      <c r="F21" s="275"/>
      <c r="G21" s="280"/>
    </row>
    <row r="22" spans="1:8" s="92" customFormat="1">
      <c r="A22" s="96" t="s">
        <v>284</v>
      </c>
      <c r="B22" s="96" t="s">
        <v>533</v>
      </c>
      <c r="C22" s="96" t="s">
        <v>523</v>
      </c>
      <c r="D22" s="277">
        <v>55000</v>
      </c>
      <c r="E22" s="304">
        <v>100352.95</v>
      </c>
      <c r="F22" s="278">
        <v>5519412250</v>
      </c>
      <c r="G22" s="279">
        <v>0.16578606699863802</v>
      </c>
    </row>
    <row r="23" spans="1:8" s="92" customFormat="1">
      <c r="A23" s="96">
        <v>2</v>
      </c>
      <c r="B23" s="96" t="s">
        <v>534</v>
      </c>
      <c r="C23" s="96" t="s">
        <v>524</v>
      </c>
      <c r="D23" s="277">
        <v>28000</v>
      </c>
      <c r="E23" s="304">
        <v>101589.41</v>
      </c>
      <c r="F23" s="278">
        <v>2844503480</v>
      </c>
      <c r="G23" s="279">
        <v>8.5440083681580223E-2</v>
      </c>
    </row>
    <row r="24" spans="1:8" s="92" customFormat="1">
      <c r="A24" s="96">
        <v>3</v>
      </c>
      <c r="B24" s="96" t="s">
        <v>535</v>
      </c>
      <c r="C24" s="96" t="s">
        <v>525</v>
      </c>
      <c r="D24" s="277">
        <v>5000</v>
      </c>
      <c r="E24" s="304">
        <v>99998.35</v>
      </c>
      <c r="F24" s="278">
        <v>499991750</v>
      </c>
      <c r="G24" s="279">
        <v>1.5018205201879289E-2</v>
      </c>
    </row>
    <row r="25" spans="1:8" s="92" customFormat="1">
      <c r="A25" s="96">
        <v>4</v>
      </c>
      <c r="B25" s="96" t="s">
        <v>352</v>
      </c>
      <c r="C25" s="96" t="s">
        <v>526</v>
      </c>
      <c r="D25" s="277">
        <v>21043</v>
      </c>
      <c r="E25" s="304">
        <v>100414.54</v>
      </c>
      <c r="F25" s="278">
        <v>2113023165</v>
      </c>
      <c r="G25" s="279">
        <v>6.3468678209779347E-2</v>
      </c>
    </row>
    <row r="26" spans="1:8" s="92" customFormat="1">
      <c r="A26" s="96">
        <v>5</v>
      </c>
      <c r="B26" s="96" t="s">
        <v>556</v>
      </c>
      <c r="C26" s="96" t="s">
        <v>527</v>
      </c>
      <c r="D26" s="277">
        <v>10000</v>
      </c>
      <c r="E26" s="304">
        <v>100030.75</v>
      </c>
      <c r="F26" s="278">
        <v>1000307500</v>
      </c>
      <c r="G26" s="279">
        <v>3.0046142361306694E-2</v>
      </c>
    </row>
    <row r="27" spans="1:8" s="92" customFormat="1">
      <c r="A27" s="96">
        <v>6</v>
      </c>
      <c r="B27" s="96" t="s">
        <v>537</v>
      </c>
      <c r="C27" s="96" t="s">
        <v>536</v>
      </c>
      <c r="D27" s="277">
        <v>32911</v>
      </c>
      <c r="E27" s="304">
        <v>100842.61</v>
      </c>
      <c r="F27" s="278">
        <v>3318831138</v>
      </c>
      <c r="G27" s="279">
        <v>9.9687418964154034E-2</v>
      </c>
    </row>
    <row r="28" spans="1:8" s="92" customFormat="1">
      <c r="A28" s="96">
        <v>7</v>
      </c>
      <c r="B28" s="96" t="s">
        <v>539</v>
      </c>
      <c r="C28" s="96" t="s">
        <v>538</v>
      </c>
      <c r="D28" s="277">
        <v>3575</v>
      </c>
      <c r="E28" s="304">
        <v>100574.26</v>
      </c>
      <c r="F28" s="278">
        <v>359552980</v>
      </c>
      <c r="G28" s="279">
        <v>1.0799859066849004E-2</v>
      </c>
    </row>
    <row r="29" spans="1:8" s="92" customFormat="1" ht="25.5">
      <c r="A29" s="96"/>
      <c r="B29" s="95" t="s">
        <v>387</v>
      </c>
      <c r="C29" s="96">
        <v>2252</v>
      </c>
      <c r="D29" s="275">
        <v>155529</v>
      </c>
      <c r="E29" s="278"/>
      <c r="F29" s="275">
        <v>15655622263</v>
      </c>
      <c r="G29" s="279">
        <v>0.47024645448418662</v>
      </c>
    </row>
    <row r="30" spans="1:8" s="94" customFormat="1" ht="26.25" customHeight="1">
      <c r="A30" s="95" t="s">
        <v>285</v>
      </c>
      <c r="B30" s="95" t="s">
        <v>392</v>
      </c>
      <c r="C30" s="95">
        <v>2253</v>
      </c>
      <c r="D30" s="275"/>
      <c r="E30" s="275"/>
      <c r="F30" s="275"/>
      <c r="G30" s="279">
        <v>0</v>
      </c>
    </row>
    <row r="31" spans="1:8" s="92" customFormat="1" ht="24" customHeight="1">
      <c r="A31" s="96" t="s">
        <v>284</v>
      </c>
      <c r="B31" s="96" t="s">
        <v>393</v>
      </c>
      <c r="C31" s="96">
        <v>2253.1</v>
      </c>
      <c r="D31" s="278"/>
      <c r="E31" s="278"/>
      <c r="F31" s="278"/>
      <c r="G31" s="279">
        <v>0</v>
      </c>
    </row>
    <row r="32" spans="1:8" s="92" customFormat="1" ht="25.5">
      <c r="A32" s="95"/>
      <c r="B32" s="95" t="s">
        <v>387</v>
      </c>
      <c r="C32" s="95">
        <v>2254</v>
      </c>
      <c r="D32" s="275"/>
      <c r="E32" s="275"/>
      <c r="F32" s="275"/>
      <c r="G32" s="279">
        <v>0</v>
      </c>
    </row>
    <row r="33" spans="1:7" s="94" customFormat="1" ht="25.5">
      <c r="A33" s="95"/>
      <c r="B33" s="95" t="s">
        <v>394</v>
      </c>
      <c r="C33" s="95">
        <v>2255</v>
      </c>
      <c r="D33" s="275">
        <v>155529</v>
      </c>
      <c r="E33" s="275"/>
      <c r="F33" s="275">
        <v>15655622263</v>
      </c>
      <c r="G33" s="279">
        <v>0.47024645448418662</v>
      </c>
    </row>
    <row r="34" spans="1:7" s="94" customFormat="1" ht="25.5">
      <c r="A34" s="95" t="s">
        <v>286</v>
      </c>
      <c r="B34" s="95" t="s">
        <v>395</v>
      </c>
      <c r="C34" s="95">
        <v>2256</v>
      </c>
      <c r="D34" s="275"/>
      <c r="E34" s="275"/>
      <c r="F34" s="275"/>
      <c r="G34" s="279">
        <v>0</v>
      </c>
    </row>
    <row r="35" spans="1:7" s="92" customFormat="1" ht="25.5">
      <c r="A35" s="96">
        <v>1</v>
      </c>
      <c r="B35" s="96" t="s">
        <v>502</v>
      </c>
      <c r="C35" s="96">
        <v>2256.1</v>
      </c>
      <c r="D35" s="278" t="s">
        <v>522</v>
      </c>
      <c r="E35" s="278" t="s">
        <v>522</v>
      </c>
      <c r="F35" s="278">
        <v>327171988</v>
      </c>
      <c r="G35" s="279">
        <v>9.8272342535467606E-3</v>
      </c>
    </row>
    <row r="36" spans="1:7" s="92" customFormat="1" ht="25.5">
      <c r="A36" s="96">
        <v>2</v>
      </c>
      <c r="B36" s="243" t="s">
        <v>548</v>
      </c>
      <c r="C36" s="96">
        <v>2256.1999999999998</v>
      </c>
      <c r="D36" s="278" t="s">
        <v>522</v>
      </c>
      <c r="E36" s="278" t="s">
        <v>522</v>
      </c>
      <c r="F36" s="278">
        <v>510164383</v>
      </c>
      <c r="G36" s="279">
        <v>1.5323759623202059E-2</v>
      </c>
    </row>
    <row r="37" spans="1:7" s="92" customFormat="1" ht="25.5">
      <c r="A37" s="96">
        <v>3</v>
      </c>
      <c r="B37" s="96" t="s">
        <v>503</v>
      </c>
      <c r="C37" s="96">
        <v>2256.3000000000002</v>
      </c>
      <c r="D37" s="278" t="s">
        <v>522</v>
      </c>
      <c r="E37" s="278" t="s">
        <v>522</v>
      </c>
      <c r="F37" s="278"/>
      <c r="G37" s="279">
        <v>0</v>
      </c>
    </row>
    <row r="38" spans="1:7" s="92" customFormat="1" ht="25.5">
      <c r="A38" s="96">
        <v>4</v>
      </c>
      <c r="B38" s="96" t="s">
        <v>504</v>
      </c>
      <c r="C38" s="96">
        <v>2256.4</v>
      </c>
      <c r="D38" s="278" t="s">
        <v>522</v>
      </c>
      <c r="E38" s="278" t="s">
        <v>522</v>
      </c>
      <c r="F38" s="278"/>
      <c r="G38" s="279">
        <v>0</v>
      </c>
    </row>
    <row r="39" spans="1:7" s="92" customFormat="1" ht="38.25">
      <c r="A39" s="96">
        <v>5</v>
      </c>
      <c r="B39" s="96" t="s">
        <v>505</v>
      </c>
      <c r="C39" s="96">
        <v>2256.5</v>
      </c>
      <c r="D39" s="278" t="s">
        <v>522</v>
      </c>
      <c r="E39" s="278" t="s">
        <v>522</v>
      </c>
      <c r="F39" s="278"/>
      <c r="G39" s="279">
        <v>0</v>
      </c>
    </row>
    <row r="40" spans="1:7" s="92" customFormat="1" ht="25.5">
      <c r="A40" s="96">
        <v>6</v>
      </c>
      <c r="B40" s="96" t="s">
        <v>506</v>
      </c>
      <c r="C40" s="96">
        <v>2256.6</v>
      </c>
      <c r="D40" s="278" t="s">
        <v>522</v>
      </c>
      <c r="E40" s="278" t="s">
        <v>522</v>
      </c>
      <c r="F40" s="278"/>
      <c r="G40" s="279">
        <v>0</v>
      </c>
    </row>
    <row r="41" spans="1:7" s="92" customFormat="1" ht="25.5">
      <c r="A41" s="96">
        <v>7</v>
      </c>
      <c r="B41" s="96" t="s">
        <v>507</v>
      </c>
      <c r="C41" s="96">
        <v>2256.6999999999998</v>
      </c>
      <c r="D41" s="278" t="s">
        <v>522</v>
      </c>
      <c r="E41" s="278" t="s">
        <v>522</v>
      </c>
      <c r="F41" s="278"/>
      <c r="G41" s="279">
        <v>0</v>
      </c>
    </row>
    <row r="42" spans="1:7" s="92" customFormat="1" ht="25.5">
      <c r="A42" s="96">
        <v>9</v>
      </c>
      <c r="B42" s="96" t="s">
        <v>509</v>
      </c>
      <c r="C42" s="96">
        <v>2256.9</v>
      </c>
      <c r="D42" s="278" t="s">
        <v>522</v>
      </c>
      <c r="E42" s="278" t="s">
        <v>522</v>
      </c>
      <c r="F42" s="278"/>
      <c r="G42" s="279">
        <v>0</v>
      </c>
    </row>
    <row r="43" spans="1:7" s="94" customFormat="1" ht="25.5">
      <c r="A43" s="95"/>
      <c r="B43" s="95" t="s">
        <v>510</v>
      </c>
      <c r="C43" s="95">
        <v>2257</v>
      </c>
      <c r="D43" s="275" t="s">
        <v>522</v>
      </c>
      <c r="E43" s="275" t="s">
        <v>522</v>
      </c>
      <c r="F43" s="275">
        <v>837336371</v>
      </c>
      <c r="G43" s="279">
        <v>2.5150993876748819E-2</v>
      </c>
    </row>
    <row r="44" spans="1:7" s="94" customFormat="1" ht="25.5">
      <c r="A44" s="95" t="s">
        <v>287</v>
      </c>
      <c r="B44" s="95" t="s">
        <v>511</v>
      </c>
      <c r="C44" s="95">
        <v>2258</v>
      </c>
      <c r="D44" s="275" t="s">
        <v>522</v>
      </c>
      <c r="E44" s="275" t="s">
        <v>522</v>
      </c>
      <c r="F44" s="275"/>
      <c r="G44" s="279">
        <v>0</v>
      </c>
    </row>
    <row r="45" spans="1:7" s="92" customFormat="1" ht="25.5">
      <c r="A45" s="96">
        <v>1</v>
      </c>
      <c r="B45" s="96" t="s">
        <v>512</v>
      </c>
      <c r="C45" s="96">
        <v>2259</v>
      </c>
      <c r="D45" s="278" t="s">
        <v>522</v>
      </c>
      <c r="E45" s="278" t="s">
        <v>522</v>
      </c>
      <c r="F45" s="278">
        <v>4233964579</v>
      </c>
      <c r="G45" s="279">
        <v>0.12717519612055689</v>
      </c>
    </row>
    <row r="46" spans="1:7" s="92" customFormat="1" ht="24.75" customHeight="1">
      <c r="A46" s="96">
        <v>1.1000000000000001</v>
      </c>
      <c r="B46" s="96" t="s">
        <v>514</v>
      </c>
      <c r="C46" s="96">
        <v>2259.1999999999998</v>
      </c>
      <c r="D46" s="278" t="s">
        <v>522</v>
      </c>
      <c r="E46" s="278" t="s">
        <v>522</v>
      </c>
      <c r="F46" s="278">
        <v>562000000</v>
      </c>
      <c r="G46" s="279">
        <v>1.6880741179141776E-2</v>
      </c>
    </row>
    <row r="47" spans="1:7" s="92" customFormat="1" ht="39" customHeight="1">
      <c r="A47" s="96">
        <v>1.2</v>
      </c>
      <c r="B47" s="96" t="s">
        <v>557</v>
      </c>
      <c r="C47" s="96">
        <v>2259.1999999999998</v>
      </c>
      <c r="D47" s="278"/>
      <c r="E47" s="278"/>
      <c r="F47" s="278">
        <v>1000104</v>
      </c>
      <c r="G47" s="279">
        <v>3.004002985093311E-5</v>
      </c>
    </row>
    <row r="48" spans="1:7" s="92" customFormat="1" ht="42.75" customHeight="1">
      <c r="A48" s="96">
        <v>1.3</v>
      </c>
      <c r="B48" s="96" t="s">
        <v>513</v>
      </c>
      <c r="C48" s="96">
        <v>2259.3000000000002</v>
      </c>
      <c r="D48" s="278"/>
      <c r="E48" s="278"/>
      <c r="F48" s="278"/>
      <c r="G48" s="279"/>
    </row>
    <row r="49" spans="1:17" s="92" customFormat="1" ht="24.75" customHeight="1">
      <c r="A49" s="96">
        <v>2</v>
      </c>
      <c r="B49" s="96" t="s">
        <v>508</v>
      </c>
      <c r="C49" s="96">
        <v>2260</v>
      </c>
      <c r="D49" s="278" t="s">
        <v>522</v>
      </c>
      <c r="E49" s="278" t="s">
        <v>522</v>
      </c>
      <c r="F49" s="278">
        <v>12002453720</v>
      </c>
      <c r="G49" s="279">
        <v>0.36051657430951495</v>
      </c>
    </row>
    <row r="50" spans="1:17" s="92" customFormat="1" ht="24.75" customHeight="1">
      <c r="A50" s="96">
        <v>3</v>
      </c>
      <c r="B50" s="96" t="s">
        <v>515</v>
      </c>
      <c r="C50" s="96">
        <v>2261</v>
      </c>
      <c r="D50" s="278" t="s">
        <v>522</v>
      </c>
      <c r="E50" s="278" t="s">
        <v>522</v>
      </c>
      <c r="F50" s="278"/>
      <c r="G50" s="279">
        <v>0</v>
      </c>
    </row>
    <row r="51" spans="1:17" s="92" customFormat="1" ht="25.5">
      <c r="A51" s="96">
        <v>4</v>
      </c>
      <c r="B51" s="96" t="s">
        <v>510</v>
      </c>
      <c r="C51" s="96">
        <v>2262</v>
      </c>
      <c r="D51" s="278" t="s">
        <v>522</v>
      </c>
      <c r="E51" s="278" t="s">
        <v>522</v>
      </c>
      <c r="F51" s="275">
        <f>F45+F46+F47+F48+F49</f>
        <v>16799418403</v>
      </c>
      <c r="G51" s="279">
        <v>0.50460255163906453</v>
      </c>
    </row>
    <row r="52" spans="1:17" s="94" customFormat="1" ht="25.5">
      <c r="A52" s="95" t="s">
        <v>143</v>
      </c>
      <c r="B52" s="95" t="s">
        <v>516</v>
      </c>
      <c r="C52" s="95">
        <v>2263</v>
      </c>
      <c r="D52" s="275"/>
      <c r="E52" s="275" t="s">
        <v>522</v>
      </c>
      <c r="F52" s="275">
        <f>F51+F33+F43</f>
        <v>33292377037</v>
      </c>
      <c r="G52" s="279">
        <v>1</v>
      </c>
      <c r="I52" s="242">
        <v>0</v>
      </c>
    </row>
    <row r="53" spans="1:17" s="208" customFormat="1" ht="12.75">
      <c r="A53" s="210"/>
      <c r="B53" s="314" t="s">
        <v>558</v>
      </c>
      <c r="C53" s="211"/>
      <c r="D53" s="211"/>
      <c r="E53" s="211"/>
      <c r="F53" s="211"/>
      <c r="G53" s="211"/>
      <c r="H53" s="211"/>
      <c r="J53" s="212"/>
      <c r="K53" s="212"/>
      <c r="L53" s="212"/>
      <c r="M53" s="213"/>
      <c r="N53" s="212"/>
      <c r="O53" s="212"/>
      <c r="P53" s="212"/>
      <c r="Q53" s="214"/>
    </row>
    <row r="54" spans="1:17" s="208" customFormat="1" ht="12.75">
      <c r="A54" s="215"/>
      <c r="B54" s="216"/>
      <c r="C54" s="216"/>
      <c r="D54" s="216"/>
      <c r="E54" s="216"/>
      <c r="F54" s="216"/>
      <c r="G54" s="216"/>
      <c r="H54" s="216"/>
    </row>
    <row r="55" spans="1:17" s="208" customFormat="1" ht="12.75">
      <c r="A55" s="215"/>
      <c r="B55" s="216"/>
      <c r="C55" s="216"/>
      <c r="D55" s="216"/>
      <c r="E55" s="216"/>
      <c r="F55" s="216"/>
      <c r="G55" s="216"/>
      <c r="H55" s="216"/>
    </row>
    <row r="56" spans="1:17" s="208" customFormat="1" ht="12.75">
      <c r="A56" s="153" t="s">
        <v>190</v>
      </c>
      <c r="B56" s="154"/>
      <c r="C56" s="155"/>
      <c r="D56" s="216"/>
      <c r="E56" s="156" t="s">
        <v>191</v>
      </c>
      <c r="F56" s="156"/>
      <c r="G56" s="154"/>
      <c r="H56" s="154"/>
    </row>
    <row r="57" spans="1:17" s="208" customFormat="1" ht="12.75">
      <c r="A57" s="157" t="s">
        <v>192</v>
      </c>
      <c r="B57" s="154"/>
      <c r="C57" s="155"/>
      <c r="D57" s="216"/>
      <c r="E57" s="158" t="s">
        <v>193</v>
      </c>
      <c r="F57" s="158"/>
      <c r="G57" s="154"/>
      <c r="H57" s="154"/>
    </row>
    <row r="58" spans="1:17" s="208" customFormat="1" ht="12.75">
      <c r="A58" s="154"/>
      <c r="B58" s="154"/>
      <c r="C58" s="155"/>
      <c r="D58" s="216"/>
      <c r="E58" s="155"/>
      <c r="F58" s="155"/>
      <c r="G58" s="154"/>
      <c r="H58" s="154"/>
    </row>
    <row r="59" spans="1:17" s="208" customFormat="1" ht="12.75">
      <c r="A59" s="154"/>
      <c r="B59" s="154"/>
      <c r="C59" s="155"/>
      <c r="D59" s="216"/>
      <c r="E59" s="155"/>
      <c r="F59" s="155"/>
      <c r="G59" s="154"/>
      <c r="H59" s="154"/>
    </row>
    <row r="60" spans="1:17" s="208" customFormat="1" ht="12.75">
      <c r="A60" s="154"/>
      <c r="B60" s="154"/>
      <c r="C60" s="155"/>
      <c r="D60" s="216"/>
      <c r="E60" s="155"/>
      <c r="F60" s="155"/>
      <c r="G60" s="154"/>
      <c r="H60" s="154"/>
    </row>
    <row r="61" spans="1:17" s="208" customFormat="1" ht="12.75">
      <c r="A61" s="154"/>
      <c r="B61" s="154"/>
      <c r="C61" s="155"/>
      <c r="D61" s="216"/>
      <c r="E61" s="155"/>
      <c r="F61" s="155"/>
      <c r="G61" s="154"/>
      <c r="H61" s="154"/>
    </row>
    <row r="62" spans="1:17" s="208" customFormat="1" ht="12.75">
      <c r="A62" s="154"/>
      <c r="B62" s="154"/>
      <c r="C62" s="155"/>
      <c r="D62" s="216"/>
      <c r="E62" s="155"/>
      <c r="F62" s="155"/>
      <c r="G62" s="154"/>
      <c r="H62" s="154"/>
    </row>
    <row r="63" spans="1:17" s="208" customFormat="1" ht="12.75">
      <c r="A63" s="154"/>
      <c r="B63" s="154"/>
      <c r="C63" s="155"/>
      <c r="D63" s="216"/>
      <c r="E63" s="155"/>
      <c r="F63" s="155"/>
      <c r="G63" s="154"/>
      <c r="H63" s="154"/>
    </row>
    <row r="64" spans="1:17" s="208" customFormat="1" ht="12.75">
      <c r="A64" s="154"/>
      <c r="B64" s="154"/>
      <c r="C64" s="155"/>
      <c r="D64" s="216"/>
      <c r="E64" s="155"/>
      <c r="F64" s="155"/>
      <c r="G64" s="154"/>
      <c r="H64" s="154"/>
    </row>
    <row r="65" spans="1:8" s="208" customFormat="1" ht="12.75">
      <c r="A65" s="159"/>
      <c r="B65" s="159"/>
      <c r="C65" s="160"/>
      <c r="D65" s="216"/>
      <c r="E65" s="160"/>
      <c r="F65" s="160"/>
      <c r="G65" s="159"/>
      <c r="H65" s="154"/>
    </row>
    <row r="66" spans="1:8" s="208" customFormat="1" ht="12.75">
      <c r="A66" s="153" t="s">
        <v>257</v>
      </c>
      <c r="B66" s="154"/>
      <c r="C66" s="155"/>
      <c r="D66" s="216"/>
      <c r="E66" s="156" t="s">
        <v>551</v>
      </c>
      <c r="F66" s="156"/>
      <c r="G66" s="154"/>
      <c r="H66" s="154"/>
    </row>
    <row r="67" spans="1:8" s="208" customFormat="1" ht="12.75">
      <c r="A67" s="153" t="s">
        <v>552</v>
      </c>
      <c r="B67" s="154"/>
      <c r="C67" s="155"/>
      <c r="D67" s="216"/>
      <c r="E67" s="156"/>
      <c r="F67" s="156"/>
      <c r="G67" s="154"/>
      <c r="H67" s="154"/>
    </row>
    <row r="68" spans="1:8" s="208" customFormat="1" ht="12.75">
      <c r="A68" s="146" t="s">
        <v>258</v>
      </c>
      <c r="B68" s="154"/>
      <c r="C68" s="155"/>
      <c r="D68" s="216"/>
      <c r="E68" s="155"/>
      <c r="F68" s="155"/>
      <c r="G68" s="154"/>
      <c r="H68" s="154"/>
    </row>
    <row r="69" spans="1:8" s="208" customFormat="1" ht="12.75">
      <c r="A69" s="215"/>
      <c r="B69" s="216"/>
      <c r="C69" s="216"/>
      <c r="D69" s="216"/>
      <c r="E69" s="216"/>
      <c r="F69" s="216"/>
      <c r="G69" s="216"/>
      <c r="H69" s="216"/>
    </row>
    <row r="70" spans="1:8">
      <c r="A70" s="217"/>
      <c r="B70" s="218"/>
      <c r="C70" s="218"/>
      <c r="D70" s="216"/>
      <c r="E70" s="218"/>
      <c r="F70" s="218"/>
      <c r="G70" s="218"/>
      <c r="H70" s="218"/>
    </row>
    <row r="71" spans="1:8">
      <c r="A71" s="217"/>
      <c r="B71" s="218"/>
      <c r="C71" s="218"/>
      <c r="D71" s="218"/>
      <c r="E71" s="218"/>
      <c r="F71" s="218"/>
      <c r="G71" s="218"/>
      <c r="H71" s="218"/>
    </row>
    <row r="72" spans="1:8">
      <c r="A72" s="217"/>
      <c r="B72" s="218"/>
      <c r="C72" s="218"/>
      <c r="D72" s="218"/>
      <c r="E72" s="218"/>
      <c r="F72" s="218"/>
      <c r="G72" s="218"/>
      <c r="H72" s="218"/>
    </row>
    <row r="73" spans="1:8">
      <c r="A73" s="217"/>
      <c r="B73" s="218"/>
      <c r="C73" s="218"/>
      <c r="D73" s="218"/>
      <c r="E73" s="218"/>
      <c r="F73" s="218"/>
      <c r="G73" s="218"/>
      <c r="H73" s="218"/>
    </row>
    <row r="74" spans="1:8">
      <c r="A74" s="217"/>
      <c r="B74" s="218"/>
      <c r="C74" s="218"/>
      <c r="D74" s="218"/>
      <c r="E74" s="218"/>
      <c r="F74" s="218"/>
      <c r="G74" s="218"/>
      <c r="H74" s="218"/>
    </row>
    <row r="75" spans="1:8">
      <c r="A75" s="217"/>
      <c r="B75" s="218"/>
      <c r="C75" s="218"/>
      <c r="D75" s="218"/>
      <c r="E75" s="218"/>
      <c r="F75" s="218"/>
      <c r="G75" s="218"/>
      <c r="H75" s="218"/>
    </row>
    <row r="76" spans="1:8">
      <c r="A76" s="217"/>
      <c r="B76" s="218"/>
      <c r="C76" s="218"/>
      <c r="D76" s="218"/>
      <c r="E76" s="218"/>
      <c r="F76" s="218"/>
      <c r="G76" s="218"/>
      <c r="H76" s="218"/>
    </row>
    <row r="77" spans="1:8">
      <c r="A77" s="217"/>
      <c r="B77" s="218"/>
      <c r="C77" s="218"/>
      <c r="D77" s="218"/>
      <c r="E77" s="218"/>
      <c r="F77" s="218"/>
      <c r="G77" s="218"/>
      <c r="H77" s="218"/>
    </row>
    <row r="78" spans="1:8">
      <c r="A78" s="217"/>
      <c r="B78" s="218"/>
      <c r="C78" s="218"/>
      <c r="D78" s="218"/>
      <c r="E78" s="218"/>
      <c r="F78" s="218"/>
      <c r="G78" s="218"/>
      <c r="H78" s="218"/>
    </row>
    <row r="79" spans="1:8">
      <c r="A79" s="217"/>
      <c r="B79" s="218"/>
      <c r="C79" s="218"/>
      <c r="D79" s="218"/>
      <c r="E79" s="218"/>
      <c r="F79" s="218"/>
      <c r="G79" s="218"/>
      <c r="H79" s="218"/>
    </row>
    <row r="80" spans="1:8">
      <c r="A80" s="217"/>
      <c r="B80" s="218"/>
      <c r="C80" s="218"/>
      <c r="D80" s="218"/>
      <c r="E80" s="218"/>
      <c r="F80" s="218"/>
      <c r="G80" s="218"/>
      <c r="H80" s="218"/>
    </row>
    <row r="81" spans="1:8">
      <c r="A81" s="217"/>
      <c r="B81" s="218"/>
      <c r="C81" s="218"/>
      <c r="D81" s="218"/>
      <c r="E81" s="218"/>
      <c r="F81" s="218"/>
      <c r="G81" s="218"/>
      <c r="H81" s="218"/>
    </row>
    <row r="82" spans="1:8">
      <c r="A82" s="217"/>
      <c r="B82" s="218"/>
      <c r="C82" s="218"/>
      <c r="D82" s="218"/>
      <c r="E82" s="218"/>
      <c r="F82" s="218"/>
      <c r="G82" s="218"/>
      <c r="H82" s="218"/>
    </row>
    <row r="83" spans="1:8">
      <c r="A83" s="217"/>
      <c r="B83" s="218"/>
      <c r="C83" s="218"/>
      <c r="D83" s="218"/>
      <c r="E83" s="218"/>
      <c r="F83" s="218"/>
      <c r="G83" s="218"/>
      <c r="H83" s="218"/>
    </row>
    <row r="84" spans="1:8">
      <c r="A84" s="217"/>
      <c r="B84" s="218"/>
      <c r="C84" s="218"/>
      <c r="D84" s="218"/>
      <c r="E84" s="218"/>
      <c r="F84" s="218"/>
      <c r="G84" s="218"/>
      <c r="H84" s="218"/>
    </row>
    <row r="85" spans="1:8">
      <c r="A85" s="217"/>
      <c r="B85" s="218"/>
      <c r="C85" s="218"/>
      <c r="D85" s="218"/>
      <c r="E85" s="218"/>
      <c r="F85" s="218"/>
      <c r="G85" s="218"/>
      <c r="H85" s="218"/>
    </row>
    <row r="86" spans="1:8">
      <c r="A86" s="217"/>
      <c r="B86" s="218"/>
      <c r="C86" s="218"/>
      <c r="D86" s="218"/>
      <c r="E86" s="218"/>
      <c r="F86" s="218"/>
      <c r="G86" s="218"/>
      <c r="H86" s="218"/>
    </row>
    <row r="87" spans="1:8">
      <c r="A87" s="217"/>
      <c r="B87" s="218"/>
      <c r="C87" s="218"/>
      <c r="D87" s="218"/>
      <c r="E87" s="218"/>
      <c r="F87" s="218"/>
      <c r="G87" s="218"/>
      <c r="H87" s="218"/>
    </row>
    <row r="88" spans="1:8">
      <c r="A88" s="217"/>
      <c r="B88" s="218"/>
      <c r="C88" s="218"/>
      <c r="D88" s="218"/>
      <c r="E88" s="218"/>
      <c r="F88" s="218"/>
      <c r="G88" s="218"/>
      <c r="H88" s="218"/>
    </row>
    <row r="89" spans="1:8">
      <c r="A89" s="217"/>
      <c r="B89" s="218"/>
      <c r="C89" s="218"/>
      <c r="D89" s="218"/>
      <c r="E89" s="218"/>
      <c r="F89" s="218"/>
      <c r="G89" s="218"/>
      <c r="H89" s="218"/>
    </row>
    <row r="90" spans="1:8">
      <c r="A90" s="217"/>
      <c r="B90" s="218"/>
      <c r="C90" s="218"/>
      <c r="D90" s="218"/>
      <c r="E90" s="218"/>
      <c r="F90" s="218"/>
      <c r="G90" s="218"/>
      <c r="H90" s="218"/>
    </row>
    <row r="91" spans="1:8">
      <c r="A91" s="217"/>
      <c r="B91" s="218"/>
      <c r="C91" s="218"/>
      <c r="D91" s="218"/>
      <c r="E91" s="218"/>
      <c r="F91" s="218"/>
      <c r="G91" s="218"/>
      <c r="H91" s="218"/>
    </row>
    <row r="92" spans="1:8">
      <c r="A92" s="217"/>
      <c r="B92" s="218"/>
      <c r="C92" s="218"/>
      <c r="D92" s="218"/>
      <c r="E92" s="218"/>
      <c r="F92" s="218"/>
      <c r="G92" s="218"/>
      <c r="H92" s="218"/>
    </row>
    <row r="93" spans="1:8">
      <c r="A93" s="217"/>
      <c r="B93" s="218"/>
      <c r="C93" s="218"/>
      <c r="D93" s="218"/>
      <c r="E93" s="218"/>
      <c r="F93" s="218"/>
      <c r="G93" s="218"/>
      <c r="H93" s="218"/>
    </row>
    <row r="94" spans="1:8">
      <c r="A94" s="217"/>
      <c r="B94" s="218"/>
      <c r="C94" s="218"/>
      <c r="D94" s="218"/>
      <c r="E94" s="218"/>
      <c r="F94" s="218"/>
      <c r="G94" s="218"/>
      <c r="H94" s="218"/>
    </row>
    <row r="95" spans="1:8">
      <c r="A95" s="217"/>
      <c r="B95" s="218"/>
      <c r="C95" s="218"/>
      <c r="D95" s="218"/>
      <c r="E95" s="218"/>
      <c r="F95" s="218"/>
      <c r="G95" s="218"/>
      <c r="H95" s="218"/>
    </row>
    <row r="96" spans="1:8">
      <c r="A96" s="217"/>
      <c r="B96" s="218"/>
      <c r="C96" s="218"/>
      <c r="D96" s="218"/>
      <c r="E96" s="218"/>
      <c r="F96" s="218"/>
      <c r="G96" s="218"/>
      <c r="H96" s="218"/>
    </row>
    <row r="97" spans="1:8">
      <c r="A97" s="217"/>
      <c r="B97" s="218"/>
      <c r="C97" s="218"/>
      <c r="D97" s="218"/>
      <c r="E97" s="218"/>
      <c r="F97" s="218"/>
      <c r="G97" s="218"/>
      <c r="H97" s="218"/>
    </row>
    <row r="98" spans="1:8">
      <c r="A98" s="217"/>
      <c r="B98" s="218"/>
      <c r="C98" s="218"/>
      <c r="D98" s="218"/>
      <c r="E98" s="218"/>
      <c r="F98" s="218"/>
      <c r="G98" s="218"/>
      <c r="H98" s="218"/>
    </row>
    <row r="99" spans="1:8">
      <c r="A99" s="217"/>
      <c r="B99" s="218"/>
      <c r="C99" s="218"/>
      <c r="D99" s="218"/>
      <c r="E99" s="218"/>
      <c r="F99" s="218"/>
      <c r="G99" s="218"/>
      <c r="H99" s="218"/>
    </row>
    <row r="100" spans="1:8">
      <c r="A100" s="217"/>
      <c r="B100" s="218"/>
      <c r="C100" s="218"/>
      <c r="D100" s="218"/>
      <c r="E100" s="218"/>
      <c r="F100" s="218"/>
      <c r="G100" s="218"/>
      <c r="H100" s="218"/>
    </row>
    <row r="101" spans="1:8">
      <c r="A101" s="217"/>
      <c r="B101" s="218"/>
      <c r="C101" s="218"/>
      <c r="D101" s="218"/>
      <c r="E101" s="218"/>
      <c r="F101" s="218"/>
      <c r="G101" s="218"/>
      <c r="H101" s="218"/>
    </row>
    <row r="102" spans="1:8">
      <c r="A102" s="217"/>
      <c r="B102" s="218"/>
      <c r="C102" s="218"/>
      <c r="D102" s="218"/>
      <c r="E102" s="218"/>
      <c r="F102" s="218"/>
      <c r="G102" s="218"/>
      <c r="H102" s="218"/>
    </row>
    <row r="103" spans="1:8">
      <c r="A103" s="217"/>
      <c r="B103" s="218"/>
      <c r="C103" s="218"/>
      <c r="D103" s="218"/>
      <c r="E103" s="218"/>
      <c r="F103" s="218"/>
      <c r="G103" s="218"/>
      <c r="H103" s="218"/>
    </row>
    <row r="104" spans="1:8">
      <c r="A104" s="217"/>
      <c r="B104" s="218"/>
      <c r="C104" s="218"/>
      <c r="D104" s="218"/>
      <c r="E104" s="218"/>
      <c r="F104" s="218"/>
      <c r="G104" s="218"/>
      <c r="H104" s="218"/>
    </row>
    <row r="105" spans="1:8">
      <c r="A105" s="217"/>
      <c r="B105" s="218"/>
      <c r="C105" s="218"/>
      <c r="D105" s="218"/>
      <c r="E105" s="218"/>
      <c r="F105" s="218"/>
      <c r="G105" s="218"/>
      <c r="H105" s="218"/>
    </row>
    <row r="106" spans="1:8">
      <c r="A106" s="217"/>
      <c r="B106" s="218"/>
      <c r="C106" s="218"/>
      <c r="D106" s="218"/>
      <c r="E106" s="218"/>
      <c r="F106" s="218"/>
      <c r="G106" s="218"/>
      <c r="H106" s="218"/>
    </row>
    <row r="107" spans="1:8">
      <c r="A107" s="217"/>
      <c r="B107" s="218"/>
      <c r="C107" s="218"/>
      <c r="D107" s="218"/>
      <c r="E107" s="218"/>
      <c r="F107" s="218"/>
      <c r="G107" s="218"/>
      <c r="H107" s="218"/>
    </row>
    <row r="108" spans="1:8">
      <c r="A108" s="217"/>
      <c r="B108" s="218"/>
      <c r="C108" s="218"/>
      <c r="D108" s="218"/>
      <c r="E108" s="218"/>
      <c r="F108" s="218"/>
      <c r="G108" s="218"/>
      <c r="H108" s="218"/>
    </row>
    <row r="109" spans="1:8">
      <c r="A109" s="217"/>
      <c r="B109" s="218"/>
      <c r="C109" s="218"/>
      <c r="D109" s="218"/>
      <c r="E109" s="218"/>
      <c r="F109" s="218"/>
      <c r="G109" s="218"/>
      <c r="H109" s="218"/>
    </row>
    <row r="110" spans="1:8">
      <c r="A110" s="217"/>
      <c r="B110" s="218"/>
      <c r="C110" s="218"/>
      <c r="D110" s="218"/>
      <c r="E110" s="218"/>
      <c r="F110" s="218"/>
      <c r="G110" s="218"/>
      <c r="H110" s="218"/>
    </row>
    <row r="111" spans="1:8">
      <c r="A111" s="217"/>
      <c r="B111" s="218"/>
      <c r="C111" s="218"/>
      <c r="D111" s="218"/>
      <c r="E111" s="218"/>
      <c r="F111" s="218"/>
      <c r="G111" s="218"/>
      <c r="H111" s="218"/>
    </row>
    <row r="112" spans="1:8">
      <c r="A112" s="217"/>
      <c r="B112" s="218"/>
      <c r="C112" s="218"/>
      <c r="D112" s="218"/>
      <c r="E112" s="218"/>
      <c r="F112" s="218"/>
      <c r="G112" s="218"/>
      <c r="H112" s="218"/>
    </row>
    <row r="113" spans="1:8">
      <c r="A113" s="217"/>
      <c r="B113" s="218"/>
      <c r="C113" s="218"/>
      <c r="D113" s="218"/>
      <c r="E113" s="218"/>
      <c r="F113" s="218"/>
      <c r="G113" s="218"/>
      <c r="H113" s="218"/>
    </row>
    <row r="114" spans="1:8">
      <c r="A114" s="217"/>
      <c r="B114" s="218"/>
      <c r="C114" s="218"/>
      <c r="D114" s="218"/>
      <c r="E114" s="218"/>
      <c r="F114" s="218"/>
      <c r="G114" s="218"/>
      <c r="H114" s="218"/>
    </row>
    <row r="115" spans="1:8">
      <c r="A115" s="217"/>
      <c r="B115" s="218"/>
      <c r="C115" s="218"/>
      <c r="D115" s="218"/>
      <c r="E115" s="218"/>
      <c r="F115" s="218"/>
      <c r="G115" s="218"/>
      <c r="H115" s="218"/>
    </row>
    <row r="116" spans="1:8">
      <c r="A116" s="217"/>
      <c r="B116" s="218"/>
      <c r="C116" s="218"/>
      <c r="D116" s="218"/>
      <c r="E116" s="218"/>
      <c r="F116" s="218"/>
      <c r="G116" s="218"/>
      <c r="H116" s="218"/>
    </row>
    <row r="117" spans="1:8">
      <c r="A117" s="217"/>
      <c r="B117" s="218"/>
      <c r="C117" s="218"/>
      <c r="D117" s="218"/>
      <c r="E117" s="218"/>
      <c r="F117" s="218"/>
      <c r="G117" s="218"/>
      <c r="H117" s="218"/>
    </row>
    <row r="118" spans="1:8">
      <c r="A118" s="217"/>
      <c r="B118" s="218"/>
      <c r="C118" s="218"/>
      <c r="D118" s="218"/>
      <c r="E118" s="218"/>
      <c r="F118" s="218"/>
      <c r="G118" s="218"/>
      <c r="H118" s="218"/>
    </row>
    <row r="119" spans="1:8">
      <c r="A119" s="217"/>
      <c r="B119" s="218"/>
      <c r="C119" s="218"/>
      <c r="D119" s="218"/>
      <c r="E119" s="218"/>
      <c r="F119" s="218"/>
      <c r="G119" s="218"/>
      <c r="H119" s="218"/>
    </row>
    <row r="120" spans="1:8">
      <c r="A120" s="217"/>
      <c r="B120" s="218"/>
      <c r="C120" s="218"/>
      <c r="D120" s="218"/>
      <c r="E120" s="218"/>
      <c r="F120" s="218"/>
      <c r="G120" s="218"/>
      <c r="H120" s="218"/>
    </row>
    <row r="121" spans="1:8">
      <c r="A121" s="217"/>
      <c r="B121" s="218"/>
      <c r="C121" s="218"/>
      <c r="D121" s="218"/>
      <c r="E121" s="218"/>
      <c r="F121" s="218"/>
      <c r="G121" s="218"/>
      <c r="H121" s="218"/>
    </row>
    <row r="122" spans="1:8">
      <c r="A122" s="217"/>
      <c r="B122" s="218"/>
      <c r="C122" s="218"/>
      <c r="D122" s="218"/>
      <c r="E122" s="218"/>
      <c r="F122" s="218"/>
      <c r="G122" s="218"/>
      <c r="H122" s="218"/>
    </row>
    <row r="123" spans="1:8">
      <c r="A123" s="217"/>
      <c r="B123" s="218"/>
      <c r="C123" s="218"/>
      <c r="D123" s="218"/>
      <c r="E123" s="218"/>
      <c r="F123" s="218"/>
      <c r="G123" s="218"/>
      <c r="H123" s="218"/>
    </row>
    <row r="124" spans="1:8">
      <c r="A124" s="217"/>
      <c r="B124" s="218"/>
      <c r="C124" s="218"/>
      <c r="D124" s="218"/>
      <c r="E124" s="218"/>
      <c r="F124" s="218"/>
      <c r="G124" s="218"/>
      <c r="H124" s="218"/>
    </row>
    <row r="125" spans="1:8">
      <c r="A125" s="217"/>
      <c r="B125" s="218"/>
      <c r="C125" s="218"/>
      <c r="D125" s="218"/>
      <c r="E125" s="218"/>
      <c r="F125" s="218"/>
      <c r="G125" s="218"/>
      <c r="H125" s="218"/>
    </row>
    <row r="126" spans="1:8">
      <c r="A126" s="217"/>
      <c r="B126" s="218"/>
      <c r="C126" s="218"/>
      <c r="D126" s="218"/>
      <c r="E126" s="218"/>
      <c r="F126" s="218"/>
      <c r="G126" s="218"/>
      <c r="H126" s="218"/>
    </row>
    <row r="127" spans="1:8">
      <c r="A127" s="217"/>
      <c r="B127" s="218"/>
      <c r="C127" s="218"/>
      <c r="D127" s="218"/>
      <c r="E127" s="218"/>
      <c r="F127" s="218"/>
      <c r="G127" s="218"/>
      <c r="H127" s="218"/>
    </row>
    <row r="128" spans="1:8">
      <c r="A128" s="217"/>
      <c r="B128" s="218"/>
      <c r="C128" s="218"/>
      <c r="D128" s="218"/>
      <c r="E128" s="218"/>
      <c r="F128" s="218"/>
      <c r="G128" s="218"/>
      <c r="H128" s="218"/>
    </row>
    <row r="129" spans="1:8">
      <c r="A129" s="217"/>
      <c r="B129" s="218"/>
      <c r="C129" s="218"/>
      <c r="D129" s="218"/>
      <c r="E129" s="218"/>
      <c r="F129" s="218"/>
      <c r="G129" s="218"/>
      <c r="H129" s="218"/>
    </row>
    <row r="130" spans="1:8">
      <c r="A130" s="217"/>
      <c r="B130" s="218"/>
      <c r="C130" s="218"/>
      <c r="D130" s="218"/>
      <c r="E130" s="218"/>
      <c r="F130" s="218"/>
      <c r="G130" s="218"/>
      <c r="H130" s="218"/>
    </row>
    <row r="131" spans="1:8">
      <c r="A131" s="217"/>
      <c r="B131" s="218"/>
      <c r="C131" s="218"/>
      <c r="D131" s="218"/>
      <c r="E131" s="218"/>
      <c r="F131" s="218"/>
      <c r="G131" s="218"/>
      <c r="H131" s="218"/>
    </row>
    <row r="132" spans="1:8">
      <c r="A132" s="217"/>
      <c r="B132" s="218"/>
      <c r="C132" s="218"/>
      <c r="D132" s="218"/>
      <c r="E132" s="218"/>
      <c r="F132" s="218"/>
      <c r="G132" s="218"/>
      <c r="H132" s="218"/>
    </row>
    <row r="133" spans="1:8">
      <c r="A133" s="217"/>
      <c r="B133" s="218"/>
      <c r="C133" s="218"/>
      <c r="D133" s="218"/>
      <c r="E133" s="218"/>
      <c r="F133" s="218"/>
      <c r="G133" s="218"/>
      <c r="H133" s="218"/>
    </row>
    <row r="134" spans="1:8">
      <c r="A134" s="217"/>
      <c r="B134" s="218"/>
      <c r="C134" s="218"/>
      <c r="D134" s="218"/>
      <c r="E134" s="218"/>
      <c r="F134" s="218"/>
      <c r="G134" s="218"/>
      <c r="H134" s="218"/>
    </row>
    <row r="135" spans="1:8">
      <c r="A135" s="217"/>
      <c r="B135" s="218"/>
      <c r="C135" s="218"/>
      <c r="D135" s="218"/>
      <c r="E135" s="218"/>
      <c r="F135" s="218"/>
      <c r="G135" s="218"/>
      <c r="H135" s="218"/>
    </row>
    <row r="136" spans="1:8">
      <c r="A136" s="217"/>
      <c r="B136" s="218"/>
      <c r="C136" s="218"/>
      <c r="D136" s="218"/>
      <c r="E136" s="218"/>
      <c r="F136" s="218"/>
      <c r="G136" s="218"/>
      <c r="H136" s="218"/>
    </row>
    <row r="137" spans="1:8">
      <c r="A137" s="217"/>
      <c r="B137" s="218"/>
      <c r="C137" s="218"/>
      <c r="D137" s="218"/>
      <c r="E137" s="218"/>
      <c r="F137" s="218"/>
      <c r="G137" s="218"/>
      <c r="H137" s="218"/>
    </row>
    <row r="138" spans="1:8">
      <c r="A138" s="217"/>
      <c r="B138" s="218"/>
      <c r="C138" s="218"/>
      <c r="D138" s="218"/>
      <c r="E138" s="218"/>
      <c r="F138" s="218"/>
      <c r="G138" s="218"/>
      <c r="H138" s="218"/>
    </row>
    <row r="139" spans="1:8">
      <c r="A139" s="217"/>
      <c r="B139" s="218"/>
      <c r="C139" s="218"/>
      <c r="D139" s="218"/>
      <c r="E139" s="218"/>
      <c r="F139" s="218"/>
      <c r="G139" s="218"/>
      <c r="H139" s="218"/>
    </row>
    <row r="140" spans="1:8">
      <c r="A140" s="217"/>
      <c r="B140" s="218"/>
      <c r="C140" s="218"/>
      <c r="D140" s="218"/>
      <c r="E140" s="218"/>
      <c r="F140" s="218"/>
      <c r="G140" s="218"/>
      <c r="H140" s="218"/>
    </row>
    <row r="141" spans="1:8">
      <c r="A141" s="217"/>
      <c r="B141" s="218"/>
      <c r="C141" s="218"/>
      <c r="D141" s="218"/>
      <c r="E141" s="218"/>
      <c r="F141" s="218"/>
      <c r="G141" s="218"/>
      <c r="H141" s="218"/>
    </row>
  </sheetData>
  <mergeCells count="12">
    <mergeCell ref="A1:G1"/>
    <mergeCell ref="A2:G2"/>
    <mergeCell ref="A3:G4"/>
    <mergeCell ref="A5:G5"/>
    <mergeCell ref="A7:B7"/>
    <mergeCell ref="C7:F7"/>
    <mergeCell ref="A8:B8"/>
    <mergeCell ref="C8:F8"/>
    <mergeCell ref="A10:B10"/>
    <mergeCell ref="C10:F10"/>
    <mergeCell ref="A9:B9"/>
    <mergeCell ref="C9:F9"/>
  </mergeCells>
  <pageMargins left="0.49" right="0.45" top="0.51" bottom="0.53" header="0.3" footer="0.3"/>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view="pageBreakPreview" topLeftCell="A19" zoomScale="90" zoomScaleNormal="100" zoomScaleSheetLayoutView="90" workbookViewId="0">
      <selection activeCell="E33" sqref="E33"/>
    </sheetView>
  </sheetViews>
  <sheetFormatPr defaultRowHeight="15"/>
  <cols>
    <col min="1" max="1" width="9.140625" style="1"/>
    <col min="2" max="2" width="59.42578125" style="1" customWidth="1"/>
    <col min="3" max="3" width="12.85546875" style="1" customWidth="1"/>
    <col min="4" max="4" width="28.85546875" style="164" customWidth="1"/>
    <col min="5" max="5" width="29.5703125" style="1" customWidth="1"/>
    <col min="6" max="6" width="2.5703125" style="1" customWidth="1"/>
    <col min="7" max="7" width="13" style="16" customWidth="1"/>
    <col min="8" max="8" width="17.42578125" style="16" customWidth="1"/>
    <col min="9" max="9" width="18.28515625" style="16" customWidth="1"/>
    <col min="10" max="10" width="21.85546875" style="315" customWidth="1"/>
    <col min="11" max="11" width="13.5703125" style="16" bestFit="1" customWidth="1"/>
    <col min="12" max="12" width="21.28515625" style="16" customWidth="1"/>
    <col min="13" max="16384" width="9.140625" style="16"/>
  </cols>
  <sheetData>
    <row r="1" spans="1:11" ht="23.25" customHeight="1">
      <c r="A1" s="577" t="s">
        <v>561</v>
      </c>
      <c r="B1" s="577"/>
      <c r="C1" s="577"/>
      <c r="D1" s="577"/>
      <c r="E1" s="577"/>
      <c r="F1" s="577"/>
      <c r="G1" s="317"/>
      <c r="H1" s="317"/>
      <c r="I1" s="317"/>
    </row>
    <row r="2" spans="1:11" ht="27" customHeight="1">
      <c r="A2" s="578" t="s">
        <v>560</v>
      </c>
      <c r="B2" s="578"/>
      <c r="C2" s="578"/>
      <c r="D2" s="578"/>
      <c r="E2" s="578"/>
      <c r="F2" s="578"/>
    </row>
    <row r="3" spans="1:11" ht="15" customHeight="1">
      <c r="A3" s="581" t="s">
        <v>321</v>
      </c>
      <c r="B3" s="581"/>
      <c r="C3" s="581"/>
      <c r="D3" s="581"/>
      <c r="E3" s="581"/>
      <c r="F3" s="581"/>
    </row>
    <row r="4" spans="1:11">
      <c r="A4" s="581"/>
      <c r="B4" s="581"/>
      <c r="C4" s="581"/>
      <c r="D4" s="581"/>
      <c r="E4" s="581"/>
      <c r="F4" s="581"/>
    </row>
    <row r="5" spans="1:11" s="18" customFormat="1">
      <c r="A5" s="558" t="str">
        <f>'ngay thang'!B10</f>
        <v>Quý 1 năm 2020/Quarter 1 2020</v>
      </c>
      <c r="B5" s="558"/>
      <c r="C5" s="558"/>
      <c r="D5" s="558"/>
      <c r="E5" s="558"/>
      <c r="F5" s="558"/>
      <c r="J5" s="315"/>
    </row>
    <row r="6" spans="1:11">
      <c r="A6" s="48"/>
      <c r="B6" s="48"/>
      <c r="C6" s="48"/>
      <c r="D6" s="543"/>
      <c r="E6" s="48"/>
      <c r="F6" s="3"/>
    </row>
    <row r="7" spans="1:11" ht="30" customHeight="1">
      <c r="A7" s="579" t="s">
        <v>263</v>
      </c>
      <c r="B7" s="579"/>
      <c r="C7" s="559" t="s">
        <v>549</v>
      </c>
      <c r="D7" s="559"/>
      <c r="E7" s="559"/>
      <c r="F7" s="559"/>
      <c r="J7" s="541"/>
    </row>
    <row r="8" spans="1:11" ht="30" customHeight="1">
      <c r="A8" s="582" t="s">
        <v>262</v>
      </c>
      <c r="B8" s="582"/>
      <c r="C8" s="582" t="s">
        <v>264</v>
      </c>
      <c r="D8" s="582"/>
      <c r="E8" s="582"/>
      <c r="F8" s="582"/>
      <c r="J8" s="541"/>
    </row>
    <row r="9" spans="1:11" ht="30" customHeight="1">
      <c r="A9" s="579" t="s">
        <v>265</v>
      </c>
      <c r="B9" s="579"/>
      <c r="C9" s="559" t="s">
        <v>353</v>
      </c>
      <c r="D9" s="559"/>
      <c r="E9" s="559"/>
      <c r="F9" s="559"/>
      <c r="J9" s="541"/>
      <c r="K9" s="540"/>
    </row>
    <row r="10" spans="1:11" ht="30" customHeight="1">
      <c r="A10" s="582" t="s">
        <v>266</v>
      </c>
      <c r="B10" s="582"/>
      <c r="C10" s="554" t="str">
        <f>'ngay thang'!B14</f>
        <v>Ngày 09 tháng 04 năm 2020
09 April 2020</v>
      </c>
      <c r="D10" s="554"/>
      <c r="E10" s="554"/>
      <c r="F10" s="554"/>
    </row>
    <row r="11" spans="1:11" ht="22.5" customHeight="1">
      <c r="A11" s="61"/>
      <c r="B11" s="61"/>
      <c r="C11" s="61"/>
      <c r="D11" s="542"/>
      <c r="E11" s="61"/>
      <c r="F11" s="61"/>
    </row>
    <row r="12" spans="1:11" ht="21" customHeight="1">
      <c r="A12" s="106" t="s">
        <v>325</v>
      </c>
      <c r="B12" s="18"/>
      <c r="C12" s="18"/>
      <c r="E12" s="18"/>
      <c r="F12" s="18"/>
    </row>
    <row r="13" spans="1:11" s="44" customFormat="1" ht="43.5" customHeight="1">
      <c r="A13" s="57" t="s">
        <v>216</v>
      </c>
      <c r="B13" s="57" t="s">
        <v>223</v>
      </c>
      <c r="C13" s="57" t="s">
        <v>224</v>
      </c>
      <c r="D13" s="544" t="s">
        <v>562</v>
      </c>
      <c r="E13" s="230" t="s">
        <v>563</v>
      </c>
      <c r="F13" s="43"/>
      <c r="J13" s="315"/>
    </row>
    <row r="14" spans="1:11" s="92" customFormat="1" ht="31.5" customHeight="1">
      <c r="A14" s="76" t="s">
        <v>46</v>
      </c>
      <c r="B14" s="97" t="s">
        <v>288</v>
      </c>
      <c r="C14" s="97" t="s">
        <v>150</v>
      </c>
      <c r="D14" s="96"/>
      <c r="E14" s="243"/>
      <c r="J14" s="315"/>
    </row>
    <row r="15" spans="1:11" s="92" customFormat="1" ht="43.5" customHeight="1">
      <c r="A15" s="76">
        <v>1</v>
      </c>
      <c r="B15" s="97" t="s">
        <v>289</v>
      </c>
      <c r="C15" s="97" t="s">
        <v>151</v>
      </c>
      <c r="D15" s="545">
        <v>1.5002055821350842E-2</v>
      </c>
      <c r="E15" s="244">
        <v>1.0678774246563546E-2</v>
      </c>
      <c r="G15" s="107"/>
      <c r="J15" s="315"/>
    </row>
    <row r="16" spans="1:11" s="92" customFormat="1" ht="56.25" customHeight="1">
      <c r="A16" s="76">
        <v>2</v>
      </c>
      <c r="B16" s="97" t="s">
        <v>290</v>
      </c>
      <c r="C16" s="97" t="s">
        <v>152</v>
      </c>
      <c r="D16" s="545">
        <v>6.2017046195873317E-3</v>
      </c>
      <c r="E16" s="244">
        <v>5.0731830788928152E-3</v>
      </c>
      <c r="G16" s="107"/>
      <c r="H16" s="285"/>
      <c r="I16" s="286"/>
      <c r="J16" s="315"/>
    </row>
    <row r="17" spans="1:12" s="92" customFormat="1" ht="82.5" customHeight="1">
      <c r="A17" s="76">
        <v>3</v>
      </c>
      <c r="B17" s="98" t="s">
        <v>291</v>
      </c>
      <c r="C17" s="97" t="s">
        <v>153</v>
      </c>
      <c r="D17" s="545">
        <v>6.6651763414143248E-3</v>
      </c>
      <c r="E17" s="244">
        <v>5.4313382981469246E-3</v>
      </c>
      <c r="G17" s="107"/>
      <c r="H17" s="285"/>
      <c r="I17" s="286"/>
      <c r="J17" s="315"/>
    </row>
    <row r="18" spans="1:12" s="92" customFormat="1" ht="48" customHeight="1">
      <c r="A18" s="76">
        <v>4</v>
      </c>
      <c r="B18" s="97" t="s">
        <v>292</v>
      </c>
      <c r="C18" s="97" t="s">
        <v>154</v>
      </c>
      <c r="D18" s="545">
        <v>1.3257518059470162E-3</v>
      </c>
      <c r="E18" s="244">
        <v>1.0197653659908198E-3</v>
      </c>
      <c r="G18" s="107"/>
      <c r="J18" s="315"/>
      <c r="L18" s="316"/>
    </row>
    <row r="19" spans="1:12" s="92" customFormat="1" ht="81" customHeight="1">
      <c r="A19" s="76">
        <v>5</v>
      </c>
      <c r="B19" s="98" t="s">
        <v>293</v>
      </c>
      <c r="C19" s="97" t="s">
        <v>155</v>
      </c>
      <c r="D19" s="545">
        <v>4.940842546799838E-3</v>
      </c>
      <c r="E19" s="244">
        <v>5.4854957852606369E-3</v>
      </c>
      <c r="G19" s="107"/>
      <c r="J19" s="315"/>
      <c r="L19" s="316"/>
    </row>
    <row r="20" spans="1:12" s="92" customFormat="1" ht="42" customHeight="1">
      <c r="A20" s="76">
        <v>6</v>
      </c>
      <c r="B20" s="97" t="s">
        <v>294</v>
      </c>
      <c r="C20" s="97" t="s">
        <v>156</v>
      </c>
      <c r="D20" s="545">
        <v>3.5742501192303544E-2</v>
      </c>
      <c r="E20" s="244">
        <v>2.7688556774854746E-2</v>
      </c>
      <c r="G20" s="107"/>
      <c r="J20" s="315"/>
      <c r="L20" s="316"/>
    </row>
    <row r="21" spans="1:12" s="92" customFormat="1" ht="69.75" customHeight="1">
      <c r="A21" s="76">
        <v>7</v>
      </c>
      <c r="B21" s="98" t="s">
        <v>295</v>
      </c>
      <c r="C21" s="97" t="s">
        <v>157</v>
      </c>
      <c r="D21" s="546">
        <v>2.7108522620127218</v>
      </c>
      <c r="E21" s="244">
        <v>5.5443111473144251</v>
      </c>
      <c r="H21" s="115"/>
      <c r="J21" s="315"/>
      <c r="L21" s="316"/>
    </row>
    <row r="22" spans="1:12" s="92" customFormat="1" ht="25.5">
      <c r="A22" s="76" t="s">
        <v>56</v>
      </c>
      <c r="B22" s="97" t="s">
        <v>296</v>
      </c>
      <c r="C22" s="97" t="s">
        <v>158</v>
      </c>
      <c r="D22" s="545"/>
      <c r="E22" s="245"/>
      <c r="H22" s="115"/>
      <c r="J22" s="315"/>
      <c r="L22" s="316"/>
    </row>
    <row r="23" spans="1:12" s="92" customFormat="1" ht="30" customHeight="1">
      <c r="A23" s="580">
        <v>1</v>
      </c>
      <c r="B23" s="97" t="s">
        <v>297</v>
      </c>
      <c r="C23" s="97" t="s">
        <v>159</v>
      </c>
      <c r="D23" s="547">
        <v>29270903400</v>
      </c>
      <c r="E23" s="246">
        <v>60104318800</v>
      </c>
      <c r="J23" s="315"/>
      <c r="L23" s="316"/>
    </row>
    <row r="24" spans="1:12" s="92" customFormat="1" ht="39.75" customHeight="1">
      <c r="A24" s="580"/>
      <c r="B24" s="97" t="s">
        <v>298</v>
      </c>
      <c r="C24" s="97" t="s">
        <v>160</v>
      </c>
      <c r="D24" s="259">
        <v>29270903400</v>
      </c>
      <c r="E24" s="245">
        <v>60104318800</v>
      </c>
      <c r="J24" s="315"/>
      <c r="L24" s="316"/>
    </row>
    <row r="25" spans="1:12" s="92" customFormat="1" ht="42.75" customHeight="1">
      <c r="A25" s="580"/>
      <c r="B25" s="97" t="s">
        <v>299</v>
      </c>
      <c r="C25" s="97" t="s">
        <v>161</v>
      </c>
      <c r="D25" s="548">
        <v>2927090.34</v>
      </c>
      <c r="E25" s="247">
        <v>6010431.8799999999</v>
      </c>
      <c r="J25" s="315"/>
      <c r="L25" s="316"/>
    </row>
    <row r="26" spans="1:12" s="92" customFormat="1" ht="32.25" customHeight="1">
      <c r="A26" s="580">
        <v>2</v>
      </c>
      <c r="B26" s="97" t="s">
        <v>300</v>
      </c>
      <c r="C26" s="97" t="s">
        <v>162</v>
      </c>
      <c r="D26" s="549">
        <v>798731400</v>
      </c>
      <c r="E26" s="245">
        <v>-30833415400</v>
      </c>
      <c r="J26" s="315"/>
      <c r="L26" s="316"/>
    </row>
    <row r="27" spans="1:12" s="92" customFormat="1" ht="31.5" customHeight="1">
      <c r="A27" s="580"/>
      <c r="B27" s="97" t="s">
        <v>301</v>
      </c>
      <c r="C27" s="97" t="s">
        <v>163</v>
      </c>
      <c r="D27" s="547">
        <v>12267815.85</v>
      </c>
      <c r="E27" s="248">
        <v>14796131.07</v>
      </c>
      <c r="J27" s="315"/>
      <c r="L27" s="316"/>
    </row>
    <row r="28" spans="1:12" s="92" customFormat="1" ht="30" customHeight="1">
      <c r="A28" s="580"/>
      <c r="B28" s="97" t="s">
        <v>302</v>
      </c>
      <c r="C28" s="97" t="s">
        <v>164</v>
      </c>
      <c r="D28" s="547">
        <v>122678158500</v>
      </c>
      <c r="E28" s="245">
        <v>147961310700</v>
      </c>
      <c r="J28" s="315"/>
      <c r="L28" s="316"/>
    </row>
    <row r="29" spans="1:12" s="92" customFormat="1" ht="30.75" customHeight="1">
      <c r="A29" s="580"/>
      <c r="B29" s="97" t="s">
        <v>303</v>
      </c>
      <c r="C29" s="97" t="s">
        <v>165</v>
      </c>
      <c r="D29" s="547">
        <v>-12187942.710000001</v>
      </c>
      <c r="E29" s="245">
        <v>-17879472.609999999</v>
      </c>
      <c r="J29" s="315"/>
      <c r="L29" s="316"/>
    </row>
    <row r="30" spans="1:12" s="92" customFormat="1" ht="42.75" customHeight="1">
      <c r="A30" s="580"/>
      <c r="B30" s="97" t="s">
        <v>304</v>
      </c>
      <c r="C30" s="97" t="s">
        <v>166</v>
      </c>
      <c r="D30" s="549">
        <v>-121879427100</v>
      </c>
      <c r="E30" s="245">
        <v>-178794726100</v>
      </c>
      <c r="J30" s="315"/>
      <c r="L30" s="316"/>
    </row>
    <row r="31" spans="1:12" s="92" customFormat="1" ht="33" customHeight="1">
      <c r="A31" s="580">
        <v>3</v>
      </c>
      <c r="B31" s="97" t="s">
        <v>305</v>
      </c>
      <c r="C31" s="97" t="s">
        <v>167</v>
      </c>
      <c r="D31" s="549">
        <v>30069634800</v>
      </c>
      <c r="E31" s="245">
        <v>29270903400</v>
      </c>
      <c r="J31" s="315"/>
      <c r="L31" s="316"/>
    </row>
    <row r="32" spans="1:12" s="92" customFormat="1" ht="42.75" customHeight="1">
      <c r="A32" s="580"/>
      <c r="B32" s="97" t="s">
        <v>306</v>
      </c>
      <c r="C32" s="97" t="s">
        <v>168</v>
      </c>
      <c r="D32" s="259">
        <v>30069634800</v>
      </c>
      <c r="E32" s="245">
        <v>29270903400</v>
      </c>
      <c r="J32" s="315"/>
      <c r="L32" s="316"/>
    </row>
    <row r="33" spans="1:12" s="92" customFormat="1" ht="45" customHeight="1">
      <c r="A33" s="580"/>
      <c r="B33" s="97" t="s">
        <v>307</v>
      </c>
      <c r="C33" s="97" t="s">
        <v>169</v>
      </c>
      <c r="D33" s="548">
        <v>3006963.48</v>
      </c>
      <c r="E33" s="247">
        <v>2927090.34</v>
      </c>
      <c r="G33" s="116"/>
      <c r="J33" s="315"/>
      <c r="L33" s="316"/>
    </row>
    <row r="34" spans="1:12" s="92" customFormat="1" ht="55.5" customHeight="1">
      <c r="A34" s="76">
        <v>4</v>
      </c>
      <c r="B34" s="97" t="s">
        <v>308</v>
      </c>
      <c r="C34" s="97" t="s">
        <v>170</v>
      </c>
      <c r="D34" s="550">
        <v>0</v>
      </c>
      <c r="E34" s="244">
        <v>0</v>
      </c>
      <c r="J34" s="315"/>
      <c r="L34" s="316"/>
    </row>
    <row r="35" spans="1:12" s="92" customFormat="1" ht="39.75" customHeight="1">
      <c r="A35" s="76">
        <v>5</v>
      </c>
      <c r="B35" s="97" t="s">
        <v>309</v>
      </c>
      <c r="C35" s="97" t="s">
        <v>171</v>
      </c>
      <c r="D35" s="550">
        <v>0.79769999999999996</v>
      </c>
      <c r="E35" s="244">
        <v>0.84619999999999995</v>
      </c>
      <c r="J35" s="315"/>
      <c r="L35" s="316"/>
    </row>
    <row r="36" spans="1:12" s="92" customFormat="1" ht="39" customHeight="1">
      <c r="A36" s="76">
        <v>6</v>
      </c>
      <c r="B36" s="97" t="s">
        <v>310</v>
      </c>
      <c r="C36" s="97" t="s">
        <v>172</v>
      </c>
      <c r="D36" s="550">
        <v>0</v>
      </c>
      <c r="E36" s="244">
        <v>0</v>
      </c>
      <c r="J36" s="315"/>
      <c r="L36" s="316"/>
    </row>
    <row r="37" spans="1:12" s="92" customFormat="1" ht="38.25" customHeight="1">
      <c r="A37" s="76">
        <v>7</v>
      </c>
      <c r="B37" s="97" t="s">
        <v>311</v>
      </c>
      <c r="C37" s="97" t="s">
        <v>173</v>
      </c>
      <c r="D37" s="551">
        <v>250</v>
      </c>
      <c r="E37" s="249">
        <v>230</v>
      </c>
      <c r="J37" s="315"/>
      <c r="L37" s="316"/>
    </row>
    <row r="38" spans="1:12" s="92" customFormat="1" ht="36.75" customHeight="1">
      <c r="A38" s="76">
        <v>8</v>
      </c>
      <c r="B38" s="97" t="s">
        <v>312</v>
      </c>
      <c r="C38" s="97" t="s">
        <v>174</v>
      </c>
      <c r="D38" s="552">
        <v>10798.99</v>
      </c>
      <c r="E38" s="250">
        <v>10677.55</v>
      </c>
      <c r="J38" s="315"/>
      <c r="L38" s="316"/>
    </row>
    <row r="39" spans="1:12" s="23" customFormat="1">
      <c r="A39" s="26"/>
      <c r="B39" s="26"/>
      <c r="C39" s="26"/>
      <c r="D39" s="553"/>
      <c r="E39" s="38"/>
      <c r="F39" s="26"/>
      <c r="J39" s="315"/>
      <c r="K39" s="92"/>
      <c r="L39" s="316"/>
    </row>
    <row r="40" spans="1:12" s="23" customFormat="1">
      <c r="A40" s="26"/>
      <c r="B40" s="26"/>
      <c r="C40" s="26"/>
      <c r="D40" s="208"/>
      <c r="E40" s="26"/>
      <c r="F40" s="26"/>
      <c r="J40" s="315"/>
      <c r="K40" s="92"/>
      <c r="L40" s="316"/>
    </row>
    <row r="41" spans="1:12" s="23" customFormat="1">
      <c r="A41" s="9" t="s">
        <v>190</v>
      </c>
      <c r="B41" s="7"/>
      <c r="C41" s="8"/>
      <c r="D41" s="188" t="s">
        <v>191</v>
      </c>
      <c r="E41" s="26"/>
      <c r="F41" s="26"/>
      <c r="J41" s="315"/>
      <c r="K41" s="92"/>
      <c r="L41" s="316"/>
    </row>
    <row r="42" spans="1:12" s="23" customFormat="1">
      <c r="A42" s="11" t="s">
        <v>192</v>
      </c>
      <c r="B42" s="7"/>
      <c r="C42" s="8"/>
      <c r="D42" s="190" t="s">
        <v>193</v>
      </c>
      <c r="E42" s="26"/>
      <c r="F42" s="26"/>
      <c r="J42" s="315"/>
      <c r="K42" s="92"/>
      <c r="L42" s="316"/>
    </row>
    <row r="43" spans="1:12" s="23" customFormat="1">
      <c r="A43" s="7"/>
      <c r="B43" s="7"/>
      <c r="C43" s="8"/>
      <c r="D43" s="187"/>
      <c r="E43" s="26"/>
      <c r="F43" s="26"/>
      <c r="J43" s="315"/>
      <c r="K43" s="92"/>
      <c r="L43" s="316"/>
    </row>
    <row r="44" spans="1:12" s="23" customFormat="1">
      <c r="A44" s="7"/>
      <c r="B44" s="7"/>
      <c r="C44" s="8"/>
      <c r="D44" s="187"/>
      <c r="E44" s="26"/>
      <c r="F44" s="26"/>
      <c r="J44" s="315"/>
      <c r="K44" s="92"/>
      <c r="L44" s="316"/>
    </row>
    <row r="45" spans="1:12" s="23" customFormat="1">
      <c r="A45" s="7"/>
      <c r="B45" s="7"/>
      <c r="C45" s="8"/>
      <c r="D45" s="187"/>
      <c r="E45" s="26"/>
      <c r="F45" s="26"/>
      <c r="J45" s="315"/>
      <c r="K45" s="92"/>
      <c r="L45" s="316"/>
    </row>
    <row r="46" spans="1:12" s="23" customFormat="1">
      <c r="A46" s="7"/>
      <c r="B46" s="7"/>
      <c r="C46" s="8"/>
      <c r="D46" s="187"/>
      <c r="E46" s="26"/>
      <c r="F46" s="26"/>
      <c r="J46" s="315"/>
      <c r="K46" s="92"/>
      <c r="L46" s="316"/>
    </row>
    <row r="47" spans="1:12" s="23" customFormat="1">
      <c r="A47" s="7"/>
      <c r="B47" s="7"/>
      <c r="C47" s="8"/>
      <c r="D47" s="187"/>
      <c r="E47" s="26"/>
      <c r="F47" s="26"/>
      <c r="J47" s="315"/>
      <c r="K47" s="92"/>
      <c r="L47" s="316"/>
    </row>
    <row r="48" spans="1:12" s="23" customFormat="1">
      <c r="A48" s="7"/>
      <c r="B48" s="7"/>
      <c r="C48" s="8"/>
      <c r="D48" s="187"/>
      <c r="E48" s="26"/>
      <c r="F48" s="26"/>
      <c r="J48" s="315"/>
      <c r="K48" s="92"/>
      <c r="L48" s="316"/>
    </row>
    <row r="49" spans="1:12" s="23" customFormat="1">
      <c r="A49" s="7"/>
      <c r="B49" s="7"/>
      <c r="C49" s="8"/>
      <c r="D49" s="187"/>
      <c r="E49" s="26"/>
      <c r="F49" s="26"/>
      <c r="J49" s="315"/>
      <c r="K49" s="92"/>
      <c r="L49" s="316"/>
    </row>
    <row r="50" spans="1:12" s="23" customFormat="1">
      <c r="A50" s="13"/>
      <c r="B50" s="13"/>
      <c r="C50" s="8"/>
      <c r="D50" s="160"/>
      <c r="E50" s="14"/>
      <c r="F50" s="26"/>
      <c r="J50" s="315"/>
      <c r="K50" s="92"/>
      <c r="L50" s="316"/>
    </row>
    <row r="51" spans="1:12" s="23" customFormat="1">
      <c r="A51" s="19" t="s">
        <v>257</v>
      </c>
      <c r="B51" s="7"/>
      <c r="C51" s="8"/>
      <c r="D51" s="156" t="s">
        <v>551</v>
      </c>
      <c r="E51" s="26"/>
      <c r="F51" s="26"/>
      <c r="J51" s="315"/>
      <c r="K51" s="92"/>
      <c r="L51" s="316"/>
    </row>
    <row r="52" spans="1:12" s="23" customFormat="1">
      <c r="A52" s="19" t="s">
        <v>552</v>
      </c>
      <c r="B52" s="7"/>
      <c r="C52" s="8"/>
      <c r="D52" s="156"/>
      <c r="E52" s="26"/>
      <c r="F52" s="26"/>
      <c r="J52" s="315"/>
      <c r="K52" s="92"/>
      <c r="L52" s="316"/>
    </row>
    <row r="53" spans="1:12" s="23" customFormat="1">
      <c r="A53" s="7" t="s">
        <v>258</v>
      </c>
      <c r="B53" s="7"/>
      <c r="C53" s="8"/>
      <c r="D53" s="155"/>
      <c r="E53" s="26"/>
      <c r="F53" s="26"/>
      <c r="J53" s="315"/>
      <c r="K53" s="92"/>
      <c r="L53" s="316"/>
    </row>
    <row r="54" spans="1:12">
      <c r="A54" s="18"/>
      <c r="B54" s="18"/>
      <c r="C54" s="18"/>
      <c r="E54" s="18"/>
      <c r="F54" s="18"/>
      <c r="K54" s="92"/>
      <c r="L54" s="316"/>
    </row>
    <row r="55" spans="1:12">
      <c r="A55" s="18"/>
      <c r="B55" s="18"/>
      <c r="C55" s="18"/>
      <c r="E55" s="18"/>
      <c r="F55" s="18"/>
      <c r="K55" s="92"/>
      <c r="L55" s="316"/>
    </row>
    <row r="56" spans="1:12">
      <c r="K56" s="92"/>
      <c r="L56" s="316"/>
    </row>
    <row r="57" spans="1:12">
      <c r="K57" s="92"/>
      <c r="L57" s="316"/>
    </row>
    <row r="58" spans="1:12">
      <c r="K58" s="92"/>
      <c r="L58" s="316"/>
    </row>
    <row r="59" spans="1:12">
      <c r="K59" s="92"/>
      <c r="L59" s="316"/>
    </row>
    <row r="60" spans="1:12">
      <c r="K60" s="92"/>
      <c r="L60" s="316"/>
    </row>
    <row r="61" spans="1:12">
      <c r="K61" s="92"/>
      <c r="L61" s="316"/>
    </row>
    <row r="62" spans="1:12">
      <c r="K62" s="92"/>
      <c r="L62" s="316"/>
    </row>
    <row r="63" spans="1:12">
      <c r="K63" s="92"/>
      <c r="L63" s="316"/>
    </row>
    <row r="64" spans="1:12">
      <c r="K64" s="92"/>
      <c r="L64" s="316"/>
    </row>
    <row r="65" spans="11:12">
      <c r="K65" s="92"/>
      <c r="L65" s="316"/>
    </row>
    <row r="66" spans="11:12">
      <c r="K66" s="92"/>
      <c r="L66" s="316"/>
    </row>
    <row r="67" spans="11:12">
      <c r="K67" s="92"/>
      <c r="L67" s="316"/>
    </row>
    <row r="68" spans="11:12">
      <c r="K68" s="92"/>
      <c r="L68" s="316"/>
    </row>
    <row r="69" spans="11:12">
      <c r="K69" s="92"/>
      <c r="L69" s="316"/>
    </row>
    <row r="70" spans="11:12">
      <c r="K70" s="92"/>
      <c r="L70" s="316"/>
    </row>
    <row r="71" spans="11:12">
      <c r="K71" s="92"/>
      <c r="L71" s="316"/>
    </row>
    <row r="72" spans="11:12">
      <c r="K72" s="92"/>
      <c r="L72" s="316"/>
    </row>
    <row r="73" spans="11:12">
      <c r="K73" s="92"/>
      <c r="L73" s="316"/>
    </row>
    <row r="74" spans="11:12">
      <c r="K74" s="92"/>
      <c r="L74" s="316"/>
    </row>
    <row r="75" spans="11:12">
      <c r="K75" s="92"/>
      <c r="L75" s="316"/>
    </row>
    <row r="76" spans="11:12">
      <c r="K76" s="92"/>
      <c r="L76" s="316"/>
    </row>
    <row r="77" spans="11:12">
      <c r="K77" s="92"/>
      <c r="L77" s="316"/>
    </row>
    <row r="78" spans="11:12">
      <c r="K78" s="92"/>
      <c r="L78" s="316"/>
    </row>
    <row r="79" spans="11:12">
      <c r="K79" s="92"/>
      <c r="L79" s="316"/>
    </row>
    <row r="80" spans="11:12">
      <c r="K80" s="92"/>
      <c r="L80" s="316"/>
    </row>
  </sheetData>
  <mergeCells count="15">
    <mergeCell ref="A31:A33"/>
    <mergeCell ref="A9:B9"/>
    <mergeCell ref="C9:F9"/>
    <mergeCell ref="A3:F4"/>
    <mergeCell ref="A5:F5"/>
    <mergeCell ref="A8:B8"/>
    <mergeCell ref="C8:F8"/>
    <mergeCell ref="A10:B10"/>
    <mergeCell ref="C10:F10"/>
    <mergeCell ref="A23:A25"/>
    <mergeCell ref="A1:F1"/>
    <mergeCell ref="A2:F2"/>
    <mergeCell ref="A7:B7"/>
    <mergeCell ref="C7:F7"/>
    <mergeCell ref="A26:A30"/>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85" zoomScaleNormal="100" zoomScaleSheetLayoutView="85" workbookViewId="0">
      <selection activeCell="E16" sqref="E16:F16"/>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7" width="5.140625" customWidth="1"/>
    <col min="8" max="8" width="12.85546875" customWidth="1"/>
    <col min="9" max="9" width="9.140625" style="5"/>
    <col min="10" max="10" width="15.7109375" style="5" hidden="1" customWidth="1"/>
    <col min="11" max="11" width="15.42578125" style="5" hidden="1" customWidth="1"/>
    <col min="12" max="16384" width="9.140625" style="5"/>
  </cols>
  <sheetData>
    <row r="1" spans="1:13" ht="24.75" customHeight="1">
      <c r="A1" s="577" t="s">
        <v>221</v>
      </c>
      <c r="B1" s="577"/>
      <c r="C1" s="577"/>
      <c r="D1" s="577"/>
      <c r="E1" s="577"/>
      <c r="F1" s="577"/>
      <c r="G1" s="3"/>
      <c r="H1" s="3"/>
    </row>
    <row r="2" spans="1:13" ht="26.25" customHeight="1">
      <c r="A2" s="578" t="s">
        <v>255</v>
      </c>
      <c r="B2" s="578"/>
      <c r="C2" s="578"/>
      <c r="D2" s="578"/>
      <c r="E2" s="578"/>
      <c r="F2" s="578"/>
      <c r="G2" s="3"/>
      <c r="H2" s="3"/>
    </row>
    <row r="3" spans="1:13" ht="15">
      <c r="A3" s="581" t="s">
        <v>256</v>
      </c>
      <c r="B3" s="581"/>
      <c r="C3" s="581"/>
      <c r="D3" s="581"/>
      <c r="E3" s="581"/>
      <c r="F3" s="581"/>
      <c r="G3" s="581"/>
      <c r="H3" s="47"/>
    </row>
    <row r="4" spans="1:13" ht="22.5" customHeight="1">
      <c r="A4" s="581"/>
      <c r="B4" s="581"/>
      <c r="C4" s="581"/>
      <c r="D4" s="581"/>
      <c r="E4" s="581"/>
      <c r="F4" s="581"/>
      <c r="G4" s="581"/>
      <c r="H4" s="47"/>
    </row>
    <row r="5" spans="1:13" s="4" customFormat="1">
      <c r="A5" s="558" t="str">
        <f>'ngay thang'!B10</f>
        <v>Quý 1 năm 2020/Quarter 1 2020</v>
      </c>
      <c r="B5" s="558"/>
      <c r="C5" s="558"/>
      <c r="D5" s="558"/>
      <c r="E5" s="558"/>
      <c r="F5" s="558"/>
      <c r="G5" s="558"/>
      <c r="H5" s="293"/>
    </row>
    <row r="6" spans="1:13">
      <c r="A6" s="48"/>
      <c r="B6" s="48"/>
      <c r="C6" s="48"/>
      <c r="D6" s="48"/>
      <c r="E6" s="48"/>
      <c r="F6" s="3"/>
      <c r="G6" s="3"/>
      <c r="H6" s="3"/>
    </row>
    <row r="7" spans="1:13" ht="30.75" customHeight="1">
      <c r="A7" s="62"/>
      <c r="B7" s="579" t="s">
        <v>263</v>
      </c>
      <c r="C7" s="579"/>
      <c r="D7" s="559" t="s">
        <v>549</v>
      </c>
      <c r="E7" s="559"/>
      <c r="F7" s="559"/>
      <c r="G7" s="559"/>
      <c r="H7" s="45"/>
    </row>
    <row r="8" spans="1:13" ht="30.75" customHeight="1">
      <c r="A8" s="63"/>
      <c r="B8" s="582" t="s">
        <v>262</v>
      </c>
      <c r="C8" s="582"/>
      <c r="D8" s="582" t="s">
        <v>264</v>
      </c>
      <c r="E8" s="582"/>
      <c r="F8" s="582"/>
      <c r="G8" s="63"/>
      <c r="H8" s="46"/>
    </row>
    <row r="9" spans="1:13" ht="30.75" customHeight="1">
      <c r="A9" s="62"/>
      <c r="B9" s="579" t="s">
        <v>265</v>
      </c>
      <c r="C9" s="579"/>
      <c r="D9" s="559" t="s">
        <v>353</v>
      </c>
      <c r="E9" s="559"/>
      <c r="F9" s="559"/>
      <c r="G9" s="120"/>
      <c r="H9" s="45"/>
    </row>
    <row r="10" spans="1:13" ht="30.75" customHeight="1">
      <c r="A10" s="64"/>
      <c r="B10" s="582" t="s">
        <v>266</v>
      </c>
      <c r="C10" s="582"/>
      <c r="D10" s="554" t="str">
        <f>'ngay thang'!B14</f>
        <v>Ngày 09 tháng 04 năm 2020
09 April 2020</v>
      </c>
      <c r="E10" s="554"/>
      <c r="F10" s="554"/>
      <c r="G10" s="122"/>
      <c r="H10" s="46"/>
    </row>
    <row r="11" spans="1:13">
      <c r="A11" s="24"/>
      <c r="B11" s="24"/>
      <c r="C11" s="4"/>
      <c r="D11" s="4"/>
      <c r="E11" s="4"/>
      <c r="F11" s="4"/>
      <c r="G11" s="4"/>
      <c r="H11" s="4"/>
    </row>
    <row r="12" spans="1:13" s="6" customFormat="1" ht="58.5" customHeight="1">
      <c r="A12" s="583" t="s">
        <v>213</v>
      </c>
      <c r="B12" s="583"/>
      <c r="C12" s="100" t="s">
        <v>222</v>
      </c>
      <c r="D12" s="100" t="s">
        <v>188</v>
      </c>
      <c r="E12" s="71" t="s">
        <v>345</v>
      </c>
      <c r="F12" s="71" t="s">
        <v>346</v>
      </c>
      <c r="G12" s="3"/>
      <c r="H12" s="3"/>
    </row>
    <row r="13" spans="1:13" s="6" customFormat="1" ht="30" customHeight="1">
      <c r="A13" s="101" t="s">
        <v>46</v>
      </c>
      <c r="B13" s="101"/>
      <c r="C13" s="102" t="s">
        <v>313</v>
      </c>
      <c r="D13" s="103" t="s">
        <v>175</v>
      </c>
      <c r="E13" s="104">
        <v>31254159540</v>
      </c>
      <c r="F13" s="104">
        <v>63168638454</v>
      </c>
      <c r="G13" s="3"/>
      <c r="H13" s="3"/>
      <c r="J13" s="40">
        <v>56410764067</v>
      </c>
      <c r="K13" s="40">
        <v>-23079139808</v>
      </c>
      <c r="L13" s="40"/>
      <c r="M13" s="40"/>
    </row>
    <row r="14" spans="1:13" s="6" customFormat="1" ht="38.25">
      <c r="A14" s="101" t="s">
        <v>56</v>
      </c>
      <c r="B14" s="101"/>
      <c r="C14" s="102" t="s">
        <v>314</v>
      </c>
      <c r="D14" s="103" t="s">
        <v>176</v>
      </c>
      <c r="E14" s="104">
        <v>580621101</v>
      </c>
      <c r="F14" s="104">
        <v>841760038</v>
      </c>
      <c r="G14" s="3"/>
      <c r="H14" s="3"/>
      <c r="J14" s="40">
        <v>406603459</v>
      </c>
      <c r="K14" s="40">
        <v>-263864955</v>
      </c>
      <c r="L14" s="40"/>
      <c r="M14" s="40"/>
    </row>
    <row r="15" spans="1:13" s="6" customFormat="1" ht="54.75" customHeight="1">
      <c r="A15" s="584"/>
      <c r="B15" s="50" t="s">
        <v>111</v>
      </c>
      <c r="C15" s="52" t="s">
        <v>315</v>
      </c>
      <c r="D15" s="49" t="s">
        <v>177</v>
      </c>
      <c r="E15" s="58">
        <v>580621101</v>
      </c>
      <c r="F15" s="58">
        <v>841760038</v>
      </c>
      <c r="G15" s="3"/>
      <c r="H15" s="3"/>
      <c r="J15" s="40">
        <v>406603459</v>
      </c>
      <c r="K15" s="40">
        <v>-263864955</v>
      </c>
      <c r="L15" s="40"/>
      <c r="M15" s="40"/>
    </row>
    <row r="16" spans="1:13" s="6" customFormat="1" ht="53.25" customHeight="1">
      <c r="A16" s="585"/>
      <c r="B16" s="50" t="s">
        <v>113</v>
      </c>
      <c r="C16" s="52" t="s">
        <v>316</v>
      </c>
      <c r="D16" s="49" t="s">
        <v>178</v>
      </c>
      <c r="E16" s="58"/>
      <c r="F16" s="58"/>
      <c r="G16" s="3"/>
      <c r="H16" s="3"/>
      <c r="J16" s="40">
        <v>0</v>
      </c>
      <c r="K16" s="40">
        <v>0</v>
      </c>
      <c r="L16" s="40"/>
      <c r="M16" s="40"/>
    </row>
    <row r="17" spans="1:13" s="6" customFormat="1" ht="51.75" customHeight="1">
      <c r="A17" s="101" t="s">
        <v>134</v>
      </c>
      <c r="B17" s="101"/>
      <c r="C17" s="102" t="s">
        <v>317</v>
      </c>
      <c r="D17" s="101" t="s">
        <v>179</v>
      </c>
      <c r="E17" s="104">
        <v>637406764</v>
      </c>
      <c r="F17" s="104">
        <v>-32756238952</v>
      </c>
      <c r="G17" s="3"/>
      <c r="H17" s="3"/>
      <c r="J17" s="40">
        <v>-2147850000</v>
      </c>
      <c r="K17" s="40">
        <v>2147850000</v>
      </c>
      <c r="L17" s="40"/>
      <c r="M17" s="40"/>
    </row>
    <row r="18" spans="1:13" s="6" customFormat="1" ht="29.25" customHeight="1">
      <c r="A18" s="584"/>
      <c r="B18" s="49" t="s">
        <v>180</v>
      </c>
      <c r="C18" s="52" t="s">
        <v>318</v>
      </c>
      <c r="D18" s="49" t="s">
        <v>181</v>
      </c>
      <c r="E18" s="59">
        <v>131433292670</v>
      </c>
      <c r="F18" s="59">
        <v>156307289751</v>
      </c>
      <c r="G18" s="3"/>
      <c r="H18" s="3"/>
      <c r="J18" s="40">
        <v>0</v>
      </c>
      <c r="K18" s="40">
        <v>0</v>
      </c>
      <c r="L18" s="40"/>
      <c r="M18" s="40"/>
    </row>
    <row r="19" spans="1:13" s="6" customFormat="1" ht="29.25" customHeight="1">
      <c r="A19" s="585"/>
      <c r="B19" s="49" t="s">
        <v>182</v>
      </c>
      <c r="C19" s="52" t="s">
        <v>319</v>
      </c>
      <c r="D19" s="49" t="s">
        <v>183</v>
      </c>
      <c r="E19" s="59">
        <v>130795885906</v>
      </c>
      <c r="F19" s="59">
        <v>189063528703</v>
      </c>
      <c r="G19" s="3"/>
      <c r="H19" s="3"/>
      <c r="J19" s="40">
        <v>2147850000</v>
      </c>
      <c r="K19" s="40">
        <v>-2147850000</v>
      </c>
      <c r="L19" s="40"/>
      <c r="M19" s="40"/>
    </row>
    <row r="20" spans="1:13" s="42" customFormat="1" ht="39" customHeight="1">
      <c r="A20" s="101" t="s">
        <v>136</v>
      </c>
      <c r="B20" s="101"/>
      <c r="C20" s="105" t="s">
        <v>320</v>
      </c>
      <c r="D20" s="101" t="s">
        <v>184</v>
      </c>
      <c r="E20" s="104">
        <v>32472187405</v>
      </c>
      <c r="F20" s="104">
        <v>31254159540</v>
      </c>
      <c r="G20" s="41"/>
      <c r="H20" s="109">
        <v>0</v>
      </c>
      <c r="J20" s="40">
        <v>54669517526</v>
      </c>
      <c r="K20" s="40">
        <v>-21195154763</v>
      </c>
      <c r="L20" s="40"/>
      <c r="M20" s="40"/>
    </row>
    <row r="21" spans="1:13" s="6" customFormat="1">
      <c r="A21" s="53"/>
      <c r="B21" s="53"/>
      <c r="C21" s="54"/>
      <c r="D21" s="53"/>
      <c r="E21" s="55"/>
      <c r="F21" s="55"/>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257</v>
      </c>
      <c r="B33" s="7"/>
      <c r="C33" s="8"/>
      <c r="D33" s="7"/>
      <c r="E33" s="21" t="s">
        <v>551</v>
      </c>
      <c r="F33" s="4"/>
      <c r="G33" s="4"/>
      <c r="H33" s="4"/>
    </row>
    <row r="34" spans="1:8">
      <c r="A34" s="19" t="s">
        <v>552</v>
      </c>
      <c r="B34" s="7"/>
      <c r="C34" s="8"/>
      <c r="D34" s="7"/>
      <c r="E34" s="21"/>
      <c r="F34" s="4"/>
      <c r="G34" s="4"/>
      <c r="H34" s="4"/>
    </row>
    <row r="35" spans="1:8">
      <c r="A35" s="7" t="s">
        <v>258</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B8:C8"/>
    <mergeCell ref="D8:F8"/>
    <mergeCell ref="A1:F1"/>
    <mergeCell ref="A2:F2"/>
    <mergeCell ref="A3:G4"/>
    <mergeCell ref="A5:G5"/>
    <mergeCell ref="B7:C7"/>
    <mergeCell ref="D7:G7"/>
    <mergeCell ref="D9:F9"/>
    <mergeCell ref="D10:F10"/>
    <mergeCell ref="A12:B12"/>
    <mergeCell ref="A15:A16"/>
    <mergeCell ref="A18:A19"/>
    <mergeCell ref="B9:C9"/>
    <mergeCell ref="B10:C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b3JIi0leJjH5xGIzy2Iv7rrZOjQ=</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cgb9uTZcix2JNOBKiWzH6S0CsmI=</DigestValue>
    </Reference>
  </SignedInfo>
  <SignatureValue>tTzRKeR6hN5oub9rM2RgWNB+NX751TFLBqfYBWgSzNHxK3qOx9ljuQsTtgm6iWxXD0pURybIhLkd
5U0o9PiUOC2sF6ezHyZ/6VHeX1vWH1vVBPiY5Y2U4cFrr1TrDOeIxT8U8HvCX73uY6Idm6YKX87w
rs1MCXLmu7fORNXpcgU=</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1.bin?ContentType=application/vnd.openxmlformats-officedocument.spreadsheetml.printerSettings">
        <DigestMethod Algorithm="http://www.w3.org/2000/09/xmldsig#sha1"/>
        <DigestValue>XENaZN55R1VqrGIvzTqzovg7GTs=</DigestValue>
      </Reference>
      <Reference URI="/xl/externalLinks/externalLink1.xml?ContentType=application/vnd.openxmlformats-officedocument.spreadsheetml.externalLink+xml">
        <DigestMethod Algorithm="http://www.w3.org/2000/09/xmldsig#sha1"/>
        <DigestValue>yq/LtvA1teZoHFETE5/r7IsD2Hs=</DigestValue>
      </Reference>
      <Reference URI="/xl/externalLinks/externalLink2.xml?ContentType=application/vnd.openxmlformats-officedocument.spreadsheetml.externalLink+xml">
        <DigestMethod Algorithm="http://www.w3.org/2000/09/xmldsig#sha1"/>
        <DigestValue>PxDcs9CZ5qS9EuHpkGLhY392FbU=</DigestValue>
      </Reference>
      <Reference URI="/xl/printerSettings/printerSettings3.bin?ContentType=application/vnd.openxmlformats-officedocument.spreadsheetml.printerSettings">
        <DigestMethod Algorithm="http://www.w3.org/2000/09/xmldsig#sha1"/>
        <DigestValue>XENaZN55R1VqrGIvzTqzovg7GTs=</DigestValue>
      </Reference>
      <Reference URI="/xl/worksheets/sheet6.xml?ContentType=application/vnd.openxmlformats-officedocument.spreadsheetml.worksheet+xml">
        <DigestMethod Algorithm="http://www.w3.org/2000/09/xmldsig#sha1"/>
        <DigestValue>ndW4ZitOlU/ag0EHOvjKPO4c/hs=</DigestValue>
      </Reference>
      <Reference URI="/xl/worksheets/sheet7.xml?ContentType=application/vnd.openxmlformats-officedocument.spreadsheetml.worksheet+xml">
        <DigestMethod Algorithm="http://www.w3.org/2000/09/xmldsig#sha1"/>
        <DigestValue>BKwPwrgRF+DOC3vQtIcMr3hYRVA=</DigestValue>
      </Reference>
      <Reference URI="/xl/worksheets/sheet9.xml?ContentType=application/vnd.openxmlformats-officedocument.spreadsheetml.worksheet+xml">
        <DigestMethod Algorithm="http://www.w3.org/2000/09/xmldsig#sha1"/>
        <DigestValue>Zymd877DAwlA/Db30iQ/0VWMjTw=</DigestValue>
      </Reference>
      <Reference URI="/xl/worksheets/sheet5.xml?ContentType=application/vnd.openxmlformats-officedocument.spreadsheetml.worksheet+xml">
        <DigestMethod Algorithm="http://www.w3.org/2000/09/xmldsig#sha1"/>
        <DigestValue>AbhdGOPdJ2ilFwtlQ1lo4ZteuJM=</DigestValue>
      </Reference>
      <Reference URI="/xl/printerSettings/printerSettings1.bin?ContentType=application/vnd.openxmlformats-officedocument.spreadsheetml.printerSettings">
        <DigestMethod Algorithm="http://www.w3.org/2000/09/xmldsig#sha1"/>
        <DigestValue>TxgoQbFf8z0Ez1qQSEuYGDNZnvQ=</DigestValue>
      </Reference>
      <Reference URI="/xl/worksheets/sheet10.xml?ContentType=application/vnd.openxmlformats-officedocument.spreadsheetml.worksheet+xml">
        <DigestMethod Algorithm="http://www.w3.org/2000/09/xmldsig#sha1"/>
        <DigestValue>vJhcTLUejKAuEfc0ycZItcQMuJ8=</DigestValue>
      </Reference>
      <Reference URI="/xl/printerSettings/printerSettings4.bin?ContentType=application/vnd.openxmlformats-officedocument.spreadsheetml.printerSettings">
        <DigestMethod Algorithm="http://www.w3.org/2000/09/xmldsig#sha1"/>
        <DigestValue>XENaZN55R1VqrGIvzTqzovg7GTs=</DigestValue>
      </Reference>
      <Reference URI="/xl/printerSettings/printerSettings7.bin?ContentType=application/vnd.openxmlformats-officedocument.spreadsheetml.printerSettings">
        <DigestMethod Algorithm="http://www.w3.org/2000/09/xmldsig#sha1"/>
        <DigestValue>92aLr3G/P0CyyUk3rHl7cax7rHM=</DigestValue>
      </Reference>
      <Reference URI="/xl/printerSettings/printerSettings6.bin?ContentType=application/vnd.openxmlformats-officedocument.spreadsheetml.printerSettings">
        <DigestMethod Algorithm="http://www.w3.org/2000/09/xmldsig#sha1"/>
        <DigestValue>XENaZN55R1VqrGIvzTqzovg7GTs=</DigestValue>
      </Reference>
      <Reference URI="/xl/printerSettings/printerSettings12.bin?ContentType=application/vnd.openxmlformats-officedocument.spreadsheetml.printerSettings">
        <DigestMethod Algorithm="http://www.w3.org/2000/09/xmldsig#sha1"/>
        <DigestValue>XENaZN55R1VqrGIvzTqzovg7GTs=</DigestValue>
      </Reference>
      <Reference URI="/xl/printerSettings/printerSettings13.bin?ContentType=application/vnd.openxmlformats-officedocument.spreadsheetml.printerSettings">
        <DigestMethod Algorithm="http://www.w3.org/2000/09/xmldsig#sha1"/>
        <DigestValue>XENaZN55R1VqrGIvzTqzovg7GTs=</DigestValue>
      </Reference>
      <Reference URI="/xl/calcChain.xml?ContentType=application/vnd.openxmlformats-officedocument.spreadsheetml.calcChain+xml">
        <DigestMethod Algorithm="http://www.w3.org/2000/09/xmldsig#sha1"/>
        <DigestValue>IW2Yv90hWh+XzrwQ3B/FHDRIeR8=</DigestValue>
      </Reference>
      <Reference URI="/xl/printerSettings/printerSettings10.bin?ContentType=application/vnd.openxmlformats-officedocument.spreadsheetml.printerSettings">
        <DigestMethod Algorithm="http://www.w3.org/2000/09/xmldsig#sha1"/>
        <DigestValue>cfO1WBsRh2VdYPLD1ydHvug/9Z8=</DigestValue>
      </Reference>
      <Reference URI="/xl/printerSettings/printerSettings9.bin?ContentType=application/vnd.openxmlformats-officedocument.spreadsheetml.printerSettings">
        <DigestMethod Algorithm="http://www.w3.org/2000/09/xmldsig#sha1"/>
        <DigestValue>YddR54DPkk92gSeoL37DlxPGyTM=</DigestValue>
      </Reference>
      <Reference URI="/xl/printerSettings/printerSettings8.bin?ContentType=application/vnd.openxmlformats-officedocument.spreadsheetml.printerSettings">
        <DigestMethod Algorithm="http://www.w3.org/2000/09/xmldsig#sha1"/>
        <DigestValue>XENaZN55R1VqrGIvzTqzovg7GTs=</DigestValue>
      </Reference>
      <Reference URI="/xl/printerSettings/printerSettings5.bin?ContentType=application/vnd.openxmlformats-officedocument.spreadsheetml.printerSettings">
        <DigestMethod Algorithm="http://www.w3.org/2000/09/xmldsig#sha1"/>
        <DigestValue>XENaZN55R1VqrGIvzTqzovg7GTs=</DigestValue>
      </Reference>
      <Reference URI="/xl/printerSettings/printerSettings2.bin?ContentType=application/vnd.openxmlformats-officedocument.spreadsheetml.printerSettings">
        <DigestMethod Algorithm="http://www.w3.org/2000/09/xmldsig#sha1"/>
        <DigestValue>92aLr3G/P0CyyUk3rHl7cax7rHM=</DigestValue>
      </Reference>
      <Reference URI="/xl/comments1.xml?ContentType=application/vnd.openxmlformats-officedocument.spreadsheetml.comments+xml">
        <DigestMethod Algorithm="http://www.w3.org/2000/09/xmldsig#sha1"/>
        <DigestValue>F6k7CC57ljAPw41LBg5XpyJD66A=</DigestValue>
      </Reference>
      <Reference URI="/xl/styles.xml?ContentType=application/vnd.openxmlformats-officedocument.spreadsheetml.styles+xml">
        <DigestMethod Algorithm="http://www.w3.org/2000/09/xmldsig#sha1"/>
        <DigestValue>iR6po/Ve37sIYrbEN3MTcIlLCk0=</DigestValue>
      </Reference>
      <Reference URI="/xl/worksheets/sheet8.xml?ContentType=application/vnd.openxmlformats-officedocument.spreadsheetml.worksheet+xml">
        <DigestMethod Algorithm="http://www.w3.org/2000/09/xmldsig#sha1"/>
        <DigestValue>Jm++bbyqspHtlXD1aRp48K6+62M=</DigestValue>
      </Reference>
      <Reference URI="/xl/media/image1.png?ContentType=image/png">
        <DigestMethod Algorithm="http://www.w3.org/2000/09/xmldsig#sha1"/>
        <DigestValue>lM2Md+1JslHzEzwa4yLeIXnbMIc=</DigestValue>
      </Reference>
      <Reference URI="/xl/worksheets/sheet3.xml?ContentType=application/vnd.openxmlformats-officedocument.spreadsheetml.worksheet+xml">
        <DigestMethod Algorithm="http://www.w3.org/2000/09/xmldsig#sha1"/>
        <DigestValue>xgcjh6vKF/bYy/wZ4KPhsxYwdbI=</DigestValue>
      </Reference>
      <Reference URI="/xl/drawings/vmlDrawing1.vml?ContentType=application/vnd.openxmlformats-officedocument.vmlDrawing">
        <DigestMethod Algorithm="http://www.w3.org/2000/09/xmldsig#sha1"/>
        <DigestValue>V59HjLrfhGp/fgpCJ4dP+1unX/Q=</DigestValue>
      </Reference>
      <Reference URI="/xl/worksheets/sheet11.xml?ContentType=application/vnd.openxmlformats-officedocument.spreadsheetml.worksheet+xml">
        <DigestMethod Algorithm="http://www.w3.org/2000/09/xmldsig#sha1"/>
        <DigestValue>GiU66qTYBI7et9GAJQmJYp3KwWo=</DigestValue>
      </Reference>
      <Reference URI="/xl/sharedStrings.xml?ContentType=application/vnd.openxmlformats-officedocument.spreadsheetml.sharedStrings+xml">
        <DigestMethod Algorithm="http://www.w3.org/2000/09/xmldsig#sha1"/>
        <DigestValue>/epxw9V744Drb+hIV5mSoHneDFI=</DigestValue>
      </Reference>
      <Reference URI="/xl/theme/theme1.xml?ContentType=application/vnd.openxmlformats-officedocument.theme+xml">
        <DigestMethod Algorithm="http://www.w3.org/2000/09/xmldsig#sha1"/>
        <DigestValue>wALSnSSFaCFrlsx0hXxroAuqIcI=</DigestValue>
      </Reference>
      <Reference URI="/xl/worksheets/sheet1.xml?ContentType=application/vnd.openxmlformats-officedocument.spreadsheetml.worksheet+xml">
        <DigestMethod Algorithm="http://www.w3.org/2000/09/xmldsig#sha1"/>
        <DigestValue>O1rYz5jJPyECE3+W/gTQrvyN6Zk=</DigestValue>
      </Reference>
      <Reference URI="/xl/drawings/drawing1.xml?ContentType=application/vnd.openxmlformats-officedocument.drawing+xml">
        <DigestMethod Algorithm="http://www.w3.org/2000/09/xmldsig#sha1"/>
        <DigestValue>J6KqNw4J+b9NP+FDd/PZIWF9U1U=</DigestValue>
      </Reference>
      <Reference URI="/xl/worksheets/sheet12.xml?ContentType=application/vnd.openxmlformats-officedocument.spreadsheetml.worksheet+xml">
        <DigestMethod Algorithm="http://www.w3.org/2000/09/xmldsig#sha1"/>
        <DigestValue>msgvgsPSeO9W8PnHBuMnpF//6E8=</DigestValue>
      </Reference>
      <Reference URI="/xl/worksheets/sheet2.xml?ContentType=application/vnd.openxmlformats-officedocument.spreadsheetml.worksheet+xml">
        <DigestMethod Algorithm="http://www.w3.org/2000/09/xmldsig#sha1"/>
        <DigestValue>uVPVyUCfU/7DOkeHadGsjhCullk=</DigestValue>
      </Reference>
      <Reference URI="/xl/worksheets/sheet14.xml?ContentType=application/vnd.openxmlformats-officedocument.spreadsheetml.worksheet+xml">
        <DigestMethod Algorithm="http://www.w3.org/2000/09/xmldsig#sha1"/>
        <DigestValue>+7hvxCMPm0CE7+d2XEpKycB8lHM=</DigestValue>
      </Reference>
      <Reference URI="/xl/workbook.xml?ContentType=application/vnd.openxmlformats-officedocument.spreadsheetml.sheet.main+xml">
        <DigestMethod Algorithm="http://www.w3.org/2000/09/xmldsig#sha1"/>
        <DigestValue>pm9HSBWc/ePRySym6sV4donJ8EA=</DigestValue>
      </Reference>
      <Reference URI="/xl/worksheets/sheet4.xml?ContentType=application/vnd.openxmlformats-officedocument.spreadsheetml.worksheet+xml">
        <DigestMethod Algorithm="http://www.w3.org/2000/09/xmldsig#sha1"/>
        <DigestValue>vRDBS//WmJKcQ/nNZB4BKNWGAE8=</DigestValue>
      </Reference>
      <Reference URI="/xl/worksheets/sheet13.xml?ContentType=application/vnd.openxmlformats-officedocument.spreadsheetml.worksheet+xml">
        <DigestMethod Algorithm="http://www.w3.org/2000/09/xmldsig#sha1"/>
        <DigestValue>kHlgsE6SBQeRAgsVt3VK1b+dyoU=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externalLinks/_rels/externalLink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C9NUWMCm2mlKl6S3q1cpjqgQZnM=</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T9SNgBic5x4M/P31seS1i9vMhk0=</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yIDLR0LLENS8mt6pMZjN1jhuEdA=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35ZnosgiU0CZxhDVdd44JI5Ji0o=</DigestValue>
      </Reference>
    </Manifest>
    <SignatureProperties>
      <SignatureProperty Id="idSignatureTime" Target="#idPackageSignature">
        <mdssi:SignatureTime>
          <mdssi:Format>YYYY-MM-DDThh:mm:ssTZD</mdssi:Format>
          <mdssi:Value>2020-04-17T04:30:53Z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2020-04-17T04:30:53Z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ngay thang</vt:lpstr>
      <vt:lpstr>BCLCTT_06106</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2020-04-01T05:46:45Z</cp:lastPrinted>
  <dcterms:created xsi:type="dcterms:W3CDTF">2013-10-21T08:38:47Z</dcterms:created>
  <dcterms:modified xsi:type="dcterms:W3CDTF">2020-04-17T04:30:52Z</dcterms:modified>
</cp:coreProperties>
</file>