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7755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/>
</workbook>
</file>

<file path=xl/calcChain.xml><?xml version="1.0" encoding="utf-8"?>
<calcChain xmlns="http://schemas.openxmlformats.org/spreadsheetml/2006/main">
  <c r="D20" i="2" l="1"/>
  <c r="D21" i="2" s="1"/>
  <c r="D5" i="2" l="1"/>
  <c r="D9" i="2" s="1"/>
  <c r="D10" i="2" s="1"/>
  <c r="D4" i="2"/>
  <c r="B10" i="4"/>
  <c r="D16" i="2" l="1"/>
  <c r="D18" i="2" s="1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<sst xmlns="http://schemas.openxmlformats.org/spreadsheetml/2006/main" count="84" uniqueCount="77">
  <si>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</si>
  <si>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</si>
  <si>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</si>
  <si>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</si>
  <si>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</si>
  <si>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</si>
  <si>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</si>
  <si>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</si>
  <si>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</si>
  <si>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</si>
  <si>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</si>
  <si>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</si>
  <si>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</si>
  <si>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</si>
  <si>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</si>
  <si>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</si>
  <si>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</si>
  <si>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</si>
  <si>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</si>
  <si>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</si>
  <si>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</si>
  <si>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</si>
  <si>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</si>
  <si>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</si>
  <si>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</si>
  <si>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</si>
  <si>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</si>
  <si>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</si>
  <si>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</si>
  <si>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</si>
  <si>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</si>
  <si>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</si>
  <si>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</si>
  <si>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</si>
  <si>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</si>
  <si>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</si>
  <si>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</si>
  <si>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</si>
  <si>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</si>
  <si>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</si>
  <si>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</si>
  <si>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</si>
  <si>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</si>
  <si>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</si>
  <si>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</si>
  <si>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</si>
  <si>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</si>
  <si>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</si>
  <si>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</si>
  <si>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</si>
  <si>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</si>
  <si>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</si>
  <si>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</si>
  <si>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</si>
  <si>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</si>
  <si>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</si>
  <si>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</si>
  <si>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</si>
  <si>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</si>
  <si>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</si>
  <si>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</si>
  <si>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</si>
  <si>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</si>
  <si>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</si>
  <si>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</si>
  <si>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</si>
  <si>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</si>
  <si>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</si>
  <si>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</si>
  <si>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</si>
  <si>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</si>
  <si>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</si>
  <si>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</si>
  <si>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</si>
  <si>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</si>
  <si>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04/02/2020</t>
  </si>
  <si>
    <t>Kỳ báo cáo ngày 11/02/2020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</si>
</sst>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1010000]d/m/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</cellStyleXfs>
  <cellXfs count="31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5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43" fontId="13" fillId="0" borderId="0" xfId="1" applyFont="1" applyAlignment="1"/>
    <xf numFmtId="2" fontId="13" fillId="0" borderId="0" xfId="0" applyNumberFormat="1" applyFont="1" applyAlignment="1"/>
    <xf numFmtId="0" fontId="13" fillId="0" borderId="0" xfId="0" applyFont="1" applyAlignment="1"/>
    <xf numFmtId="164" fontId="3" fillId="0" borderId="1" xfId="1" applyNumberFormat="1" applyFont="1" applyFill="1" applyBorder="1" applyAlignment="1" applyProtection="1"/>
    <xf numFmtId="164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43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4" fontId="3" fillId="0" borderId="1" xfId="1" applyNumberFormat="1" applyFont="1" applyBorder="1" applyAlignment="1" applyProtection="1"/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tabSelected="1" workbookViewId="0">
      <selection activeCell="D6" sqref="D6"/>
    </sheetView>
  </sheetViews>
  <sheetFormatPr defaultRowHeight="15" x14ac:dyDescent="0.25"/>
  <cols>
    <col min="1" max="1" width="4.85546875" style="5" customWidth="1"/>
    <col min="2" max="2" width="9.140625" style="5"/>
    <col min="3" max="3" width="35.85546875" style="5" customWidth="1"/>
    <col min="4" max="4" width="27" style="5" customWidth="1"/>
    <col min="5" max="16384" width="9.140625" style="5"/>
  </cols>
  <sheetData>
    <row r="2" spans="2:4" ht="18.75" x14ac:dyDescent="0.25">
      <c r="B2" s="6" t="s">
        <v>73</v>
      </c>
    </row>
    <row r="3" spans="2:4" x14ac:dyDescent="0.25">
      <c r="C3" s="7" t="s">
        <v>60</v>
      </c>
    </row>
    <row r="4" spans="2:4" x14ac:dyDescent="0.25">
      <c r="C4" s="8" t="s">
        <v>62</v>
      </c>
      <c r="D4" s="19">
        <v>43866</v>
      </c>
    </row>
    <row r="5" spans="2:4" x14ac:dyDescent="0.25">
      <c r="C5" s="8" t="s">
        <v>61</v>
      </c>
      <c r="D5" s="19">
        <v>43872</v>
      </c>
    </row>
    <row r="6" spans="2:4" x14ac:dyDescent="0.25">
      <c r="C6" s="8"/>
    </row>
    <row r="7" spans="2:4" x14ac:dyDescent="0.25">
      <c r="B7" s="5" t="s">
        <v>74</v>
      </c>
      <c r="C7" s="8"/>
    </row>
    <row r="8" spans="2:4" x14ac:dyDescent="0.25">
      <c r="B8" s="5" t="s">
        <v>63</v>
      </c>
      <c r="C8" s="8"/>
    </row>
    <row r="9" spans="2:4" x14ac:dyDescent="0.25">
      <c r="B9" s="5" t="s">
        <v>71</v>
      </c>
      <c r="C9" s="8"/>
    </row>
    <row r="10" spans="2:4" x14ac:dyDescent="0.25">
      <c r="B10" s="5" t="str">
        <f>"Ngày lập báo cáo: "&amp;DAY(D5+1)&amp;"/"&amp;MONTH(D5+1)&amp;"/"&amp;(YEAR(D5))</f>
        <v>Ngày lập báo cáo: 12/2/2020</v>
      </c>
    </row>
    <row r="13" spans="2:4" x14ac:dyDescent="0.25">
      <c r="D13" s="9" t="s">
        <v>54</v>
      </c>
    </row>
    <row r="14" spans="2:4" x14ac:dyDescent="0.25">
      <c r="B14" s="10" t="s">
        <v>0</v>
      </c>
      <c r="C14" s="11" t="s">
        <v>48</v>
      </c>
      <c r="D14" s="11" t="s">
        <v>49</v>
      </c>
    </row>
    <row r="15" spans="2:4" ht="30" x14ac:dyDescent="0.25">
      <c r="B15" s="12">
        <v>1</v>
      </c>
      <c r="C15" s="13" t="s">
        <v>70</v>
      </c>
      <c r="D15" s="14" t="s">
        <v>53</v>
      </c>
    </row>
    <row r="16" spans="2:4" x14ac:dyDescent="0.25">
      <c r="B16" s="10"/>
      <c r="C16" s="10"/>
      <c r="D16" s="10"/>
    </row>
    <row r="18" spans="2:4" x14ac:dyDescent="0.25">
      <c r="B18" s="15" t="s">
        <v>50</v>
      </c>
      <c r="C18" s="16" t="s">
        <v>51</v>
      </c>
    </row>
    <row r="19" spans="2:4" x14ac:dyDescent="0.25">
      <c r="C19" s="16" t="s">
        <v>52</v>
      </c>
    </row>
    <row r="24" spans="2:4" x14ac:dyDescent="0.25">
      <c r="C24" s="17" t="s">
        <v>55</v>
      </c>
      <c r="D24" s="17" t="s">
        <v>58</v>
      </c>
    </row>
    <row r="25" spans="2:4" x14ac:dyDescent="0.25">
      <c r="C25" s="17" t="s">
        <v>56</v>
      </c>
      <c r="D25" s="17" t="s">
        <v>59</v>
      </c>
    </row>
    <row r="26" spans="2:4" x14ac:dyDescent="0.25">
      <c r="C26" s="18" t="s">
        <v>57</v>
      </c>
      <c r="D26" s="18" t="s">
        <v>57</v>
      </c>
    </row>
    <row r="32" spans="2:4" x14ac:dyDescent="0.25">
      <c r="D32" s="17"/>
    </row>
    <row r="33" spans="4:4" x14ac:dyDescent="0.25">
      <c r="D33" s="17"/>
    </row>
    <row r="34" spans="4:4" x14ac:dyDescent="0.25">
      <c r="D34" s="18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F14" sqref="F14"/>
    </sheetView>
  </sheetViews>
  <sheetFormatPr defaultRowHeight="15" x14ac:dyDescent="0.25"/>
  <cols>
    <col min="1" max="1" width="5.140625" style="23" customWidth="1"/>
    <col min="2" max="2" width="34.5703125" style="23" customWidth="1"/>
    <col min="3" max="3" width="10.140625" style="23" customWidth="1"/>
    <col min="4" max="5" width="16.28515625" style="25" customWidth="1"/>
    <col min="6" max="6" width="22.140625" style="21" customWidth="1"/>
    <col min="7" max="7" width="18" style="21" bestFit="1" customWidth="1"/>
    <col min="8" max="8" width="14.28515625" style="22" bestFit="1" customWidth="1"/>
    <col min="9" max="16384" width="9.140625" style="23"/>
  </cols>
  <sheetData>
    <row r="1" spans="1:9" ht="22.5" x14ac:dyDescent="0.25">
      <c r="A1" s="20" t="s">
        <v>0</v>
      </c>
      <c r="B1" s="20" t="s">
        <v>1</v>
      </c>
      <c r="C1" s="20" t="s">
        <v>24</v>
      </c>
      <c r="D1" s="20" t="s">
        <v>76</v>
      </c>
      <c r="E1" s="20" t="s">
        <v>75</v>
      </c>
    </row>
    <row r="2" spans="1:9" x14ac:dyDescent="0.25">
      <c r="A2" s="2" t="s">
        <v>2</v>
      </c>
      <c r="B2" s="1" t="s">
        <v>3</v>
      </c>
      <c r="C2" s="3" t="s">
        <v>25</v>
      </c>
      <c r="D2" s="4"/>
      <c r="E2" s="4"/>
    </row>
    <row r="3" spans="1:9" x14ac:dyDescent="0.25">
      <c r="A3" s="2" t="s">
        <v>4</v>
      </c>
      <c r="B3" s="1" t="s">
        <v>5</v>
      </c>
      <c r="C3" s="3" t="s">
        <v>26</v>
      </c>
      <c r="D3" s="24"/>
      <c r="E3" s="24"/>
    </row>
    <row r="4" spans="1:9" x14ac:dyDescent="0.25">
      <c r="A4" s="2"/>
      <c r="B4" s="1" t="s">
        <v>64</v>
      </c>
      <c r="C4" s="3" t="s">
        <v>27</v>
      </c>
      <c r="D4" s="24">
        <f>+E7</f>
        <v>60391355531</v>
      </c>
      <c r="E4" s="24">
        <v>61556633847</v>
      </c>
      <c r="H4" s="25"/>
      <c r="I4" s="25"/>
    </row>
    <row r="5" spans="1:9" x14ac:dyDescent="0.25">
      <c r="A5" s="2"/>
      <c r="B5" s="1" t="s">
        <v>65</v>
      </c>
      <c r="C5" s="3" t="s">
        <v>28</v>
      </c>
      <c r="D5" s="26">
        <f>+E8</f>
        <v>12078.27</v>
      </c>
      <c r="E5" s="26">
        <v>12311.32</v>
      </c>
      <c r="H5" s="25"/>
      <c r="I5" s="25"/>
    </row>
    <row r="6" spans="1:9" x14ac:dyDescent="0.25">
      <c r="A6" s="2" t="s">
        <v>6</v>
      </c>
      <c r="B6" s="1" t="s">
        <v>7</v>
      </c>
      <c r="C6" s="3" t="s">
        <v>29</v>
      </c>
      <c r="D6" s="24"/>
      <c r="E6" s="24"/>
      <c r="H6" s="25"/>
      <c r="I6" s="25"/>
    </row>
    <row r="7" spans="1:9" x14ac:dyDescent="0.25">
      <c r="A7" s="2"/>
      <c r="B7" s="1" t="s">
        <v>64</v>
      </c>
      <c r="C7" s="3" t="s">
        <v>30</v>
      </c>
      <c r="D7" s="24">
        <v>60164236821</v>
      </c>
      <c r="E7" s="24">
        <v>60391355531</v>
      </c>
      <c r="H7" s="25"/>
      <c r="I7" s="25"/>
    </row>
    <row r="8" spans="1:9" x14ac:dyDescent="0.25">
      <c r="A8" s="2"/>
      <c r="B8" s="1" t="s">
        <v>65</v>
      </c>
      <c r="C8" s="3" t="s">
        <v>31</v>
      </c>
      <c r="D8" s="26">
        <v>12032.84</v>
      </c>
      <c r="E8" s="26">
        <v>12078.27</v>
      </c>
      <c r="H8" s="25"/>
      <c r="I8" s="25"/>
    </row>
    <row r="9" spans="1:9" ht="21" x14ac:dyDescent="0.25">
      <c r="A9" s="2" t="s">
        <v>8</v>
      </c>
      <c r="B9" s="1" t="s">
        <v>72</v>
      </c>
      <c r="C9" s="3" t="s">
        <v>32</v>
      </c>
      <c r="D9" s="27">
        <f>D8-D5</f>
        <v>-45.430000000000291</v>
      </c>
      <c r="E9" s="27">
        <v>-233.04999999999927</v>
      </c>
      <c r="H9" s="25"/>
      <c r="I9" s="25"/>
    </row>
    <row r="10" spans="1:9" ht="21" x14ac:dyDescent="0.25">
      <c r="A10" s="2"/>
      <c r="B10" s="1" t="s">
        <v>66</v>
      </c>
      <c r="C10" s="3" t="s">
        <v>33</v>
      </c>
      <c r="D10" s="27">
        <f>D9</f>
        <v>-45.430000000000291</v>
      </c>
      <c r="E10" s="27">
        <v>-233.04999999999927</v>
      </c>
      <c r="H10" s="25"/>
      <c r="I10" s="25"/>
    </row>
    <row r="11" spans="1:9" ht="21" x14ac:dyDescent="0.25">
      <c r="A11" s="2"/>
      <c r="B11" s="1" t="s">
        <v>67</v>
      </c>
      <c r="C11" s="3" t="s">
        <v>34</v>
      </c>
      <c r="D11" s="24"/>
      <c r="E11" s="24"/>
      <c r="H11" s="25"/>
      <c r="I11" s="25"/>
    </row>
    <row r="12" spans="1:9" ht="21" x14ac:dyDescent="0.25">
      <c r="A12" s="2" t="s">
        <v>9</v>
      </c>
      <c r="B12" s="1" t="s">
        <v>10</v>
      </c>
      <c r="C12" s="3" t="s">
        <v>44</v>
      </c>
      <c r="D12" s="24"/>
      <c r="E12" s="24"/>
      <c r="H12" s="25"/>
      <c r="I12" s="25"/>
    </row>
    <row r="13" spans="1:9" x14ac:dyDescent="0.25">
      <c r="A13" s="2"/>
      <c r="B13" s="1" t="s">
        <v>11</v>
      </c>
      <c r="C13" s="3" t="s">
        <v>35</v>
      </c>
      <c r="D13" s="24">
        <v>64200046916</v>
      </c>
      <c r="E13" s="24">
        <v>64200046916</v>
      </c>
      <c r="H13" s="25"/>
      <c r="I13" s="25"/>
    </row>
    <row r="14" spans="1:9" x14ac:dyDescent="0.25">
      <c r="A14" s="2"/>
      <c r="B14" s="1" t="s">
        <v>12</v>
      </c>
      <c r="C14" s="3" t="s">
        <v>36</v>
      </c>
      <c r="D14" s="24">
        <v>58739160480</v>
      </c>
      <c r="E14" s="24">
        <v>55942188812</v>
      </c>
      <c r="H14" s="25"/>
      <c r="I14" s="25"/>
    </row>
    <row r="15" spans="1:9" ht="31.5" x14ac:dyDescent="0.25">
      <c r="A15" s="2" t="s">
        <v>13</v>
      </c>
      <c r="B15" s="1" t="s">
        <v>68</v>
      </c>
      <c r="C15" s="3" t="s">
        <v>37</v>
      </c>
      <c r="D15" s="24"/>
      <c r="E15" s="24"/>
      <c r="H15" s="25"/>
      <c r="I15" s="25"/>
    </row>
    <row r="16" spans="1:9" x14ac:dyDescent="0.25">
      <c r="A16" s="2" t="s">
        <v>14</v>
      </c>
      <c r="B16" s="1" t="s">
        <v>5</v>
      </c>
      <c r="C16" s="3" t="s">
        <v>45</v>
      </c>
      <c r="D16" s="24">
        <f>E17</f>
        <v>7450</v>
      </c>
      <c r="E16" s="24">
        <v>6950</v>
      </c>
      <c r="H16" s="25"/>
      <c r="I16" s="25"/>
    </row>
    <row r="17" spans="1:9" x14ac:dyDescent="0.25">
      <c r="A17" s="2" t="s">
        <v>15</v>
      </c>
      <c r="B17" s="1" t="s">
        <v>16</v>
      </c>
      <c r="C17" s="3" t="s">
        <v>38</v>
      </c>
      <c r="D17" s="24">
        <v>7500</v>
      </c>
      <c r="E17" s="24">
        <v>7450</v>
      </c>
      <c r="H17" s="25"/>
      <c r="I17" s="25"/>
    </row>
    <row r="18" spans="1:9" ht="21" x14ac:dyDescent="0.25">
      <c r="A18" s="2" t="s">
        <v>18</v>
      </c>
      <c r="B18" s="1" t="s">
        <v>17</v>
      </c>
      <c r="C18" s="3" t="s">
        <v>39</v>
      </c>
      <c r="D18" s="28">
        <f>(D17-D16)/D16</f>
        <v>6.7114093959731542E-3</v>
      </c>
      <c r="E18" s="29">
        <v>7.1942446043165464E-2</v>
      </c>
      <c r="H18" s="25"/>
      <c r="I18" s="25"/>
    </row>
    <row r="19" spans="1:9" ht="31.5" x14ac:dyDescent="0.25">
      <c r="A19" s="2" t="s">
        <v>21</v>
      </c>
      <c r="B19" s="1" t="s">
        <v>69</v>
      </c>
      <c r="C19" s="3" t="s">
        <v>40</v>
      </c>
      <c r="D19" s="24"/>
      <c r="E19" s="24"/>
      <c r="H19" s="25"/>
      <c r="I19" s="25"/>
    </row>
    <row r="20" spans="1:9" x14ac:dyDescent="0.25">
      <c r="A20" s="2"/>
      <c r="B20" s="1" t="s">
        <v>19</v>
      </c>
      <c r="C20" s="3" t="s">
        <v>46</v>
      </c>
      <c r="D20" s="27">
        <f>D17-D8</f>
        <v>-4532.84</v>
      </c>
      <c r="E20" s="27">
        <v>-4628.2700000000004</v>
      </c>
      <c r="H20" s="25"/>
      <c r="I20" s="25"/>
    </row>
    <row r="21" spans="1:9" ht="21" x14ac:dyDescent="0.25">
      <c r="A21" s="2"/>
      <c r="B21" s="1" t="s">
        <v>20</v>
      </c>
      <c r="C21" s="3" t="s">
        <v>41</v>
      </c>
      <c r="D21" s="29">
        <f>D20/D8</f>
        <v>-0.37670574860132772</v>
      </c>
      <c r="E21" s="29">
        <v>-0.38318981112361294</v>
      </c>
      <c r="H21" s="25"/>
      <c r="I21" s="25"/>
    </row>
    <row r="22" spans="1:9" ht="21" x14ac:dyDescent="0.25">
      <c r="A22" s="2" t="s">
        <v>23</v>
      </c>
      <c r="B22" s="1" t="s">
        <v>22</v>
      </c>
      <c r="C22" s="3" t="s">
        <v>42</v>
      </c>
      <c r="D22" s="30"/>
      <c r="E22" s="30"/>
      <c r="H22" s="25"/>
      <c r="I22" s="25"/>
    </row>
    <row r="23" spans="1:9" x14ac:dyDescent="0.25">
      <c r="A23" s="2"/>
      <c r="B23" s="1" t="s">
        <v>11</v>
      </c>
      <c r="C23" s="3" t="s">
        <v>47</v>
      </c>
      <c r="D23" s="30">
        <v>9900</v>
      </c>
      <c r="E23" s="30">
        <v>9900</v>
      </c>
      <c r="H23" s="25"/>
      <c r="I23" s="25"/>
    </row>
    <row r="24" spans="1:9" x14ac:dyDescent="0.25">
      <c r="A24" s="2"/>
      <c r="B24" s="1" t="s">
        <v>12</v>
      </c>
      <c r="C24" s="3" t="s">
        <v>43</v>
      </c>
      <c r="D24" s="30">
        <v>5240</v>
      </c>
      <c r="E24" s="30">
        <v>5600</v>
      </c>
      <c r="H24" s="25"/>
      <c r="I24" s="25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BCQ1TUhDnNA0B5gV+z5G1pC8n+w=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obaJ4aMsZyr/wKm0JvtIu4mpJFc=</DigestValue>
    </Reference>
  </SignedInfo>
  <SignatureValue>I7IW4ldinjJ2vtxQRRRW0InbeqR3hVbiGKfWVYWb27gM2nnSon6GnWH1G0LlGhGYUcNhHG3l1Wrh
WU6DOR85LlXPDEdyS3goYMM17J815n99lHFjnAxPF97VWenAGuUK7o9O0k7w2Vyg82O6B4j2aptR
w83RPKpiIte2txpG53w=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HOaLvpw6ZqSZSV/Sqdr3CWCBGmU=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ZwcxsZ0dv+OiY0SFGZO1Wz51C9g=</DigestValue>
      </Reference>
      <Reference URI="/xl/worksheets/sheet1.xml?ContentType=application/vnd.openxmlformats-officedocument.spreadsheetml.worksheet+xml">
        <DigestMethod Algorithm="http://www.w3.org/2000/09/xmldsig#sha1"/>
        <DigestValue>DAcxywn7TMB9MMk/mxgZqyWPtcg=</DigestValue>
      </Reference>
      <Reference URI="/xl/calcChain.xml?ContentType=application/vnd.openxmlformats-officedocument.spreadsheetml.calcChain+xml">
        <DigestMethod Algorithm="http://www.w3.org/2000/09/xmldsig#sha1"/>
        <DigestValue>NH1EVcoSy+Qc5hA8/ePNPecFniU=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C8vZqAf+EEJ1SmDnUuPp9evRUFM=</DigestValue>
      </Reference>
      <Reference URI="/xl/styles.xml?ContentType=application/vnd.openxmlformats-officedocument.spreadsheetml.styles+xml">
        <DigestMethod Algorithm="http://www.w3.org/2000/09/xmldsig#sha1"/>
        <DigestValue>mwV2zRRUskPJMrvl8GT3ut2mK3Y=</DigestValue>
      </Reference>
      <Reference URI="/xl/workbook.xml?ContentType=application/vnd.openxmlformats-officedocument.spreadsheetml.sheet.main+xml">
        <DigestMethod Algorithm="http://www.w3.org/2000/09/xmldsig#sha1"/>
        <DigestValue>2ryKtODbNme7ZgSqFUExdJQJ0hc=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2020-02-13T02:35:12Z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2020-02-13T02:35:12Z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NGUYEN QUOC HUY</cp:lastModifiedBy>
  <cp:lastPrinted>2018-06-13T08:09:36Z</cp:lastPrinted>
  <dcterms:created xsi:type="dcterms:W3CDTF">2013-07-12T02:32:39Z</dcterms:created>
  <dcterms:modified xsi:type="dcterms:W3CDTF">2020-02-13T02:35:11Z</dcterms:modified>
</cp:coreProperties>
</file>