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105" windowWidth="15600" windowHeight="9855" tabRatio="867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definedNames>
    <definedName name="_xlnm.Print_Area" localSheetId="3">BCDanhMucDauTu_06102!$A$1:$G$22</definedName>
    <definedName name="_xlnm.Print_Area" localSheetId="1">BCKetQuaHoạtDongKinhDoanh_06025!$A$1:$F$26</definedName>
    <definedName name="_xlnm.Print_Area" localSheetId="0">'Tong quat'!$A$2:$G$27</definedName>
  </definedNames>
  <calcPr calcId="145621" calcMode="manual"/>
</workbook>
</file>

<file path=xl/calcChain.xml><?xml version="1.0" encoding="utf-8"?>
<calcChain xmlns="http://schemas.openxmlformats.org/spreadsheetml/2006/main">
  <c r="G22" i="6" l="1"/>
  <c r="G17" i="6"/>
  <c r="D26" i="2" l="1"/>
  <c r="C26" i="2"/>
  <c r="G4" i="6" l="1"/>
  <c r="G3" i="6"/>
  <c r="G21" i="6"/>
  <c r="G5" i="6"/>
  <c r="G9" i="6"/>
  <c r="G10" i="6"/>
  <c r="G11" i="6"/>
  <c r="G12" i="6"/>
  <c r="G20" i="6"/>
</calcChain>
</file>

<file path=xl/sharedStrings.xml><?xml version="1.0" encoding="utf-8"?>
<sst xmlns="http://schemas.openxmlformats.org/spreadsheetml/2006/main" count="187" uniqueCount="156">
  <si>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</si>
  <si>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</si>
  <si>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</si>
  <si>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</si>
  <si>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</si>
  <si>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</si>
  <si>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</si>
  <si>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</si>
  <si>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</si>
  <si>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</si>
  <si>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</si>
  <si>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</si>
  <si>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</si>
  <si>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</si>
  <si>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</si>
  <si>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</si>
  <si>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</si>
  <si>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</si>
  <si>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</si>
  <si>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</si>
  <si>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</si>
  <si>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</si>
  <si>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</si>
  <si>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</si>
  <si>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</si>
  <si>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</si>
  <si>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</si>
  <si>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</si>
  <si>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</si>
  <si>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</si>
  <si>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</si>
  <si>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</si>
  <si>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</si>
  <si>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</si>
  <si>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</si>
  <si>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</si>
  <si>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</si>
  <si>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</si>
  <si>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</si>
  <si>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</si>
  <si>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</si>
  <si>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</si>
  <si>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</si>
  <si>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</si>
  <si>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</si>
  <si>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</si>
  <si>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</si>
  <si>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</si>
  <si>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</si>
  <si>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</si>
  <si>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</si>
  <si>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</si>
  <si>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</si>
  <si>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</si>
  <si>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</si>
  <si>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</si>
  <si>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</si>
  <si>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</si>
  <si>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</si>
  <si>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</si>
  <si>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</si>
  <si>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</si>
  <si>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</si>
  <si>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</si>
  <si>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</si>
  <si>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</si>
  <si>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</si>
  <si>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</si>
  <si>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</si>
  <si>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</si>
  <si>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</si>
  <si>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</si>
  <si>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</si>
  <si>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</si>
  <si>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</si>
  <si>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</si>
  <si>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</si>
  <si>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</si>
  <si>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</si>
  <si>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</si>
  <si>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</si>
  <si>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</si>
  <si>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</si>
  <si>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</si>
  <si>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</si>
  <si>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</si>
  <si>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</si>
  <si>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</si>
  <si>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</si>
  <si>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</si>
  <si>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</si>
  <si>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</si>
  <si>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</si>
  <si>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</si>
  <si>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</si>
  <si>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</si>
  <si>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</si>
  <si>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</si>
  <si>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</si>
  <si>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</si>
  <si>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</si>
  <si>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</si>
  <si>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</si>
  <si>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</si>
  <si>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</si>
  <si>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</si>
  <si>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</si>
  <si>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</si>
  <si>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</si>
  <si>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</si>
  <si>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</si>
  <si>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</si>
  <si>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</si>
  <si>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</si>
  <si>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</si>
  <si>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</si>
  <si>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</si>
  <si>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</si>
  <si>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</si>
  <si>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</si>
  <si>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</si>
  <si>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</si>
  <si>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</si>
  <si>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4030.1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</si>
  <si>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</si>
  <si>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</si>
  <si>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</si>
  <si>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</si>
  <si>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Phụ trách bộ phận giám sát</t>
  </si>
  <si>
    <t>4035.1</t>
  </si>
  <si>
    <t>4035.2</t>
  </si>
  <si>
    <t>4035.3</t>
  </si>
  <si>
    <t>4035.4</t>
  </si>
  <si>
    <t>4030.2</t>
  </si>
  <si>
    <t>3</t>
  </si>
  <si>
    <t>4</t>
  </si>
  <si>
    <t>……</t>
  </si>
  <si>
    <t>4032.1</t>
  </si>
  <si>
    <t>4032.2</t>
  </si>
  <si>
    <t>……..</t>
  </si>
  <si>
    <t>4037.1</t>
  </si>
  <si>
    <t>……….</t>
  </si>
  <si>
    <t>4037.2</t>
  </si>
  <si>
    <t>4040.1</t>
  </si>
  <si>
    <t>…….</t>
  </si>
  <si>
    <t>4040.2</t>
  </si>
  <si>
    <t>Tháng:</t>
  </si>
  <si>
    <t>Công ty quản lý quỹ: Công ty Cổ phần Quản lý Quỹ Kỹ Thương</t>
  </si>
  <si>
    <t>NLG</t>
  </si>
  <si>
    <t>VIC</t>
  </si>
  <si>
    <t>Tổng Giám đốc</t>
  </si>
  <si>
    <t>NPM11804</t>
  </si>
  <si>
    <t>SDI11717</t>
  </si>
  <si>
    <t>VHM11802</t>
  </si>
  <si>
    <t>Kỳ này  30/11/2019</t>
  </si>
  <si>
    <t>Lập, ngày 05 tháng 12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</si>
</sst>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6">
    <xf numFmtId="0" fontId="0" fillId="0" borderId="0"/>
    <xf numFmtId="43" fontId="5" fillId="0" borderId="0" quotePrefix="1" applyFont="0" applyFill="0" applyBorder="0" applyAlignment="0">
      <protection locked="0"/>
    </xf>
    <xf numFmtId="0" fontId="5" fillId="0" borderId="0"/>
    <xf numFmtId="0" fontId="15" fillId="0" borderId="0" applyNumberFormat="0" applyFill="0" applyBorder="0" applyAlignment="0" applyProtection="0"/>
    <xf numFmtId="9" fontId="5" fillId="0" borderId="0" quotePrefix="1" applyFont="0" applyFill="0" applyBorder="0" applyAlignment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164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/>
    <xf numFmtId="49" fontId="10" fillId="0" borderId="1" xfId="0" applyNumberFormat="1" applyFont="1" applyFill="1" applyBorder="1" applyAlignment="1" applyProtection="1">
      <alignment horizontal="left" vertical="center" wrapText="1" inden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14" fillId="0" borderId="0" xfId="0" applyFont="1"/>
    <xf numFmtId="164" fontId="0" fillId="0" borderId="0" xfId="0" applyNumberFormat="1"/>
    <xf numFmtId="164" fontId="7" fillId="0" borderId="1" xfId="1" applyNumberFormat="1" applyFont="1" applyFill="1" applyBorder="1" applyAlignment="1">
      <alignment horizontal="left" vertical="center" wrapText="1"/>
      <protection locked="0"/>
    </xf>
    <xf numFmtId="0" fontId="17" fillId="0" borderId="0" xfId="0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8" fillId="0" borderId="0" xfId="0" applyFont="1" applyFill="1"/>
    <xf numFmtId="0" fontId="16" fillId="0" borderId="0" xfId="0" applyFont="1" applyFill="1"/>
    <xf numFmtId="0" fontId="17" fillId="0" borderId="0" xfId="0" applyFont="1" applyFill="1" applyAlignment="1">
      <alignment horizontal="right"/>
    </xf>
    <xf numFmtId="0" fontId="17" fillId="0" borderId="1" xfId="0" applyFont="1" applyFill="1" applyBorder="1" applyAlignment="1" applyProtection="1">
      <alignment horizontal="left"/>
      <protection locked="0"/>
    </xf>
    <xf numFmtId="0" fontId="16" fillId="0" borderId="0" xfId="0" applyFont="1" applyFill="1" applyAlignment="1">
      <alignment vertical="top" wrapText="1"/>
    </xf>
    <xf numFmtId="0" fontId="19" fillId="0" borderId="0" xfId="0" applyFont="1" applyFill="1"/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3" applyFill="1" applyBorder="1" applyAlignment="1">
      <alignment vertical="center" wrapText="1"/>
    </xf>
    <xf numFmtId="0" fontId="21" fillId="0" borderId="0" xfId="0" applyFont="1" applyFill="1"/>
    <xf numFmtId="0" fontId="2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64" fontId="9" fillId="3" borderId="1" xfId="6" applyNumberFormat="1" applyFont="1" applyFill="1" applyBorder="1" applyAlignment="1" applyProtection="1">
      <alignment horizontal="center" vertical="center" wrapText="1"/>
    </xf>
    <xf numFmtId="164" fontId="7" fillId="0" borderId="1" xfId="6" applyNumberFormat="1" applyFont="1" applyFill="1" applyBorder="1" applyAlignment="1" applyProtection="1">
      <alignment horizontal="left" vertical="center" wrapText="1"/>
    </xf>
    <xf numFmtId="41" fontId="7" fillId="0" borderId="6" xfId="0" applyNumberFormat="1" applyFont="1" applyFill="1" applyBorder="1" applyAlignment="1" applyProtection="1">
      <alignment horizontal="left" vertical="center" wrapText="1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164" fontId="7" fillId="4" borderId="1" xfId="5" applyNumberFormat="1" applyFont="1" applyFill="1" applyBorder="1" applyAlignment="1" applyProtection="1">
      <alignment horizontal="left" vertical="center" wrapText="1"/>
    </xf>
    <xf numFmtId="0" fontId="0" fillId="4" borderId="0" xfId="0" applyFill="1"/>
    <xf numFmtId="49" fontId="7" fillId="4" borderId="1" xfId="0" applyNumberFormat="1" applyFont="1" applyFill="1" applyBorder="1" applyAlignment="1" applyProtection="1">
      <alignment horizontal="left" vertical="center" wrapText="1"/>
    </xf>
    <xf numFmtId="0" fontId="5" fillId="4" borderId="0" xfId="0" applyFont="1" applyFill="1"/>
    <xf numFmtId="49" fontId="6" fillId="4" borderId="1" xfId="0" applyNumberFormat="1" applyFont="1" applyFill="1" applyBorder="1" applyAlignment="1" applyProtection="1">
      <alignment horizontal="left" vertical="center" wrapText="1"/>
    </xf>
    <xf numFmtId="0" fontId="7" fillId="0" borderId="1" xfId="2" applyNumberFormat="1" applyFont="1" applyFill="1" applyBorder="1" applyAlignment="1" applyProtection="1">
      <alignment horizontal="left" vertical="top" wrapText="1" indent="1"/>
    </xf>
    <xf numFmtId="164" fontId="7" fillId="4" borderId="1" xfId="9" applyNumberFormat="1" applyFont="1" applyFill="1" applyBorder="1" applyAlignment="1" applyProtection="1">
      <alignment horizontal="left" vertical="top" wrapText="1"/>
      <protection locked="0"/>
    </xf>
    <xf numFmtId="164" fontId="23" fillId="4" borderId="1" xfId="5" applyNumberFormat="1" applyFont="1" applyFill="1" applyBorder="1" applyAlignment="1" applyProtection="1">
      <alignment horizontal="left" vertical="center" wrapText="1"/>
    </xf>
    <xf numFmtId="10" fontId="5" fillId="0" borderId="0" xfId="4" applyNumberFormat="1" applyFont="1">
      <protection locked="0"/>
    </xf>
    <xf numFmtId="0" fontId="7" fillId="0" borderId="0" xfId="0" applyFont="1"/>
    <xf numFmtId="164" fontId="7" fillId="0" borderId="0" xfId="0" applyNumberFormat="1" applyFont="1"/>
    <xf numFmtId="164" fontId="7" fillId="0" borderId="1" xfId="1" applyNumberFormat="1" applyFont="1" applyBorder="1">
      <protection locked="0"/>
    </xf>
    <xf numFmtId="164" fontId="7" fillId="0" borderId="0" xfId="1" applyNumberFormat="1" applyFont="1">
      <protection locked="0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7" fillId="4" borderId="1" xfId="2" applyNumberFormat="1" applyFont="1" applyFill="1" applyBorder="1" applyAlignment="1" applyProtection="1">
      <alignment horizontal="left" vertical="top" wrapText="1" indent="1"/>
    </xf>
    <xf numFmtId="164" fontId="5" fillId="0" borderId="0" xfId="0" applyNumberFormat="1" applyFont="1"/>
    <xf numFmtId="164" fontId="7" fillId="4" borderId="1" xfId="11" applyNumberFormat="1" applyFont="1" applyFill="1" applyBorder="1" applyAlignment="1" applyProtection="1">
      <alignment horizontal="left" vertical="top" wrapText="1"/>
      <protection locked="0"/>
    </xf>
    <xf numFmtId="43" fontId="7" fillId="4" borderId="1" xfId="1" applyFont="1" applyFill="1" applyBorder="1" applyAlignment="1">
      <alignment horizontal="left" vertical="top" wrapText="1"/>
      <protection locked="0"/>
    </xf>
    <xf numFmtId="10" fontId="7" fillId="4" borderId="1" xfId="11" applyNumberFormat="1" applyFont="1" applyFill="1" applyBorder="1" applyAlignment="1" applyProtection="1">
      <alignment horizontal="right" vertical="top" wrapText="1"/>
      <protection locked="0"/>
    </xf>
    <xf numFmtId="164" fontId="7" fillId="4" borderId="1" xfId="1" applyNumberFormat="1" applyFont="1" applyFill="1" applyBorder="1" applyAlignment="1">
      <alignment horizontal="left" vertical="top" wrapText="1"/>
      <protection locked="0"/>
    </xf>
    <xf numFmtId="164" fontId="5" fillId="4" borderId="1" xfId="1" applyNumberFormat="1" applyFont="1" applyFill="1" applyBorder="1" applyProtection="1"/>
    <xf numFmtId="43" fontId="5" fillId="4" borderId="1" xfId="1" applyFont="1" applyFill="1" applyBorder="1">
      <protection locked="0"/>
    </xf>
    <xf numFmtId="164" fontId="5" fillId="4" borderId="1" xfId="0" applyNumberFormat="1" applyFont="1" applyFill="1" applyBorder="1"/>
    <xf numFmtId="0" fontId="7" fillId="4" borderId="1" xfId="0" applyNumberFormat="1" applyFont="1" applyFill="1" applyBorder="1" applyAlignment="1" applyProtection="1">
      <alignment horizontal="left" vertical="center" wrapText="1"/>
    </xf>
    <xf numFmtId="164" fontId="14" fillId="4" borderId="1" xfId="1" applyNumberFormat="1" applyFont="1" applyFill="1" applyBorder="1" applyProtection="1"/>
    <xf numFmtId="164" fontId="14" fillId="4" borderId="1" xfId="0" applyNumberFormat="1" applyFont="1" applyFill="1" applyBorder="1"/>
    <xf numFmtId="164" fontId="7" fillId="4" borderId="1" xfId="0" applyNumberFormat="1" applyFont="1" applyFill="1" applyBorder="1" applyAlignment="1" applyProtection="1">
      <alignment horizontal="left" vertical="center" wrapText="1"/>
    </xf>
    <xf numFmtId="3" fontId="5" fillId="0" borderId="0" xfId="0" applyNumberFormat="1" applyFont="1"/>
    <xf numFmtId="164" fontId="5" fillId="4" borderId="0" xfId="0" applyNumberFormat="1" applyFont="1" applyFill="1"/>
    <xf numFmtId="164" fontId="7" fillId="4" borderId="1" xfId="1" applyNumberFormat="1" applyFont="1" applyFill="1" applyBorder="1" applyAlignment="1">
      <alignment horizontal="left" vertical="center" wrapText="1"/>
      <protection locked="0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9" fillId="2" borderId="5" xfId="0" applyNumberFormat="1" applyFont="1" applyFill="1" applyBorder="1" applyAlignment="1" applyProtection="1">
      <alignment horizontal="center" vertical="center" wrapText="1"/>
    </xf>
  </cellXfs>
  <cellStyles count="16">
    <cellStyle name="Comma" xfId="1" builtinId="3"/>
    <cellStyle name="Comma 11" xfId="5"/>
    <cellStyle name="Comma 2" xfId="11"/>
    <cellStyle name="Comma 2 2" xfId="7"/>
    <cellStyle name="Comma 3" xfId="6"/>
    <cellStyle name="Comma 4" xfId="14"/>
    <cellStyle name="Comma 9" xfId="9"/>
    <cellStyle name="Currency [0] 2" xfId="2"/>
    <cellStyle name="Hyperlink" xfId="3" builtinId="8"/>
    <cellStyle name="Normal" xfId="0" builtinId="0"/>
    <cellStyle name="Normal 2" xfId="8"/>
    <cellStyle name="Normal 3" xfId="10"/>
    <cellStyle name="Normal 4" xfId="13"/>
    <cellStyle name="Percent" xfId="4" builtinId="5"/>
    <cellStyle name="Percent 2" xfId="12"/>
    <cellStyle name="Percent 3" xfId="15"/>
  </cellStyles>
  <dxfs count="1"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7"/>
  <sheetViews>
    <sheetView tabSelected="1" workbookViewId="0">
      <selection activeCell="E16" sqref="E16"/>
    </sheetView>
  </sheetViews>
  <sheetFormatPr defaultRowHeight="15" x14ac:dyDescent="0.25"/>
  <cols>
    <col min="1" max="1" width="14.5703125" style="14" customWidth="1"/>
    <col min="2" max="2" width="13.140625" style="14" customWidth="1"/>
    <col min="3" max="3" width="24" style="14" customWidth="1"/>
    <col min="4" max="4" width="19.7109375" style="14" customWidth="1"/>
    <col min="5" max="5" width="15.7109375" style="14" customWidth="1"/>
    <col min="6" max="6" width="10.140625" style="14" customWidth="1"/>
    <col min="7" max="7" width="12.28515625" style="14" customWidth="1"/>
    <col min="8" max="16384" width="9.140625" style="14"/>
  </cols>
  <sheetData>
    <row r="2" spans="1:11" ht="15.75" x14ac:dyDescent="0.25">
      <c r="B2" s="15" t="s">
        <v>147</v>
      </c>
    </row>
    <row r="3" spans="1:11" ht="15.75" x14ac:dyDescent="0.25">
      <c r="B3" s="15" t="s">
        <v>124</v>
      </c>
    </row>
    <row r="4" spans="1:11" ht="18.75" x14ac:dyDescent="0.3">
      <c r="B4" s="16" t="s">
        <v>125</v>
      </c>
      <c r="C4" s="17"/>
      <c r="J4" s="18" t="s">
        <v>120</v>
      </c>
      <c r="K4" s="18"/>
    </row>
    <row r="5" spans="1:11" ht="18.75" x14ac:dyDescent="0.3">
      <c r="C5" s="17"/>
      <c r="J5" s="18" t="s">
        <v>121</v>
      </c>
      <c r="K5" s="18"/>
    </row>
    <row r="6" spans="1:11" ht="18.75" x14ac:dyDescent="0.3">
      <c r="A6" s="17" t="s">
        <v>126</v>
      </c>
      <c r="C6" s="17"/>
      <c r="J6" s="18" t="s">
        <v>122</v>
      </c>
      <c r="K6" s="18"/>
    </row>
    <row r="7" spans="1:11" ht="18.75" x14ac:dyDescent="0.3">
      <c r="C7" s="17"/>
      <c r="J7" s="18"/>
      <c r="K7" s="18"/>
    </row>
    <row r="8" spans="1:11" x14ac:dyDescent="0.25">
      <c r="C8" s="19" t="s">
        <v>119</v>
      </c>
      <c r="D8" s="20" t="s">
        <v>120</v>
      </c>
      <c r="J8" s="18">
        <v>1</v>
      </c>
      <c r="K8" s="18" t="s">
        <v>102</v>
      </c>
    </row>
    <row r="9" spans="1:11" x14ac:dyDescent="0.25">
      <c r="C9" s="19" t="s">
        <v>146</v>
      </c>
      <c r="D9" s="20">
        <v>11</v>
      </c>
      <c r="J9" s="18">
        <v>2</v>
      </c>
      <c r="K9" s="18" t="s">
        <v>97</v>
      </c>
    </row>
    <row r="10" spans="1:11" x14ac:dyDescent="0.25">
      <c r="C10" s="19" t="s">
        <v>96</v>
      </c>
      <c r="D10" s="20">
        <v>2019</v>
      </c>
      <c r="J10" s="18">
        <v>3</v>
      </c>
      <c r="K10" s="18" t="s">
        <v>103</v>
      </c>
    </row>
    <row r="11" spans="1:11" x14ac:dyDescent="0.25">
      <c r="J11" s="18">
        <v>4</v>
      </c>
      <c r="K11" s="18" t="s">
        <v>109</v>
      </c>
    </row>
    <row r="12" spans="1:11" x14ac:dyDescent="0.25">
      <c r="J12" s="18">
        <v>5</v>
      </c>
      <c r="K12" s="21"/>
    </row>
    <row r="13" spans="1:11" x14ac:dyDescent="0.25">
      <c r="D13" s="22" t="s">
        <v>82</v>
      </c>
      <c r="J13" s="18">
        <v>6</v>
      </c>
      <c r="K13" s="21"/>
    </row>
    <row r="14" spans="1:11" x14ac:dyDescent="0.25">
      <c r="B14" s="23" t="s">
        <v>76</v>
      </c>
      <c r="C14" s="23" t="s">
        <v>77</v>
      </c>
      <c r="D14" s="24" t="s">
        <v>78</v>
      </c>
      <c r="J14" s="18">
        <v>7</v>
      </c>
      <c r="K14" s="21"/>
    </row>
    <row r="15" spans="1:11" ht="30" x14ac:dyDescent="0.25">
      <c r="B15" s="25">
        <v>1</v>
      </c>
      <c r="C15" s="26" t="s">
        <v>79</v>
      </c>
      <c r="D15" s="27" t="s">
        <v>87</v>
      </c>
      <c r="J15" s="18">
        <v>9</v>
      </c>
      <c r="K15" s="21"/>
    </row>
    <row r="16" spans="1:11" ht="30" x14ac:dyDescent="0.25">
      <c r="B16" s="25">
        <v>2</v>
      </c>
      <c r="C16" s="26" t="s">
        <v>83</v>
      </c>
      <c r="D16" s="27" t="s">
        <v>86</v>
      </c>
      <c r="J16" s="18">
        <v>11</v>
      </c>
      <c r="K16" s="21"/>
    </row>
    <row r="17" spans="1:11" ht="30" x14ac:dyDescent="0.25">
      <c r="B17" s="25">
        <v>3</v>
      </c>
      <c r="C17" s="26" t="s">
        <v>84</v>
      </c>
      <c r="D17" s="27" t="s">
        <v>85</v>
      </c>
      <c r="J17" s="18">
        <v>12</v>
      </c>
      <c r="K17" s="21"/>
    </row>
    <row r="18" spans="1:11" x14ac:dyDescent="0.25">
      <c r="B18" s="23"/>
      <c r="C18" s="23"/>
      <c r="D18" s="24"/>
    </row>
    <row r="20" spans="1:11" x14ac:dyDescent="0.25">
      <c r="B20" s="28" t="s">
        <v>80</v>
      </c>
      <c r="C20" s="29" t="s">
        <v>81</v>
      </c>
    </row>
    <row r="21" spans="1:11" ht="28.5" customHeight="1" x14ac:dyDescent="0.25">
      <c r="C21" s="73" t="s">
        <v>127</v>
      </c>
      <c r="D21" s="73"/>
      <c r="E21" s="73"/>
      <c r="F21" s="73"/>
      <c r="G21" s="73"/>
    </row>
    <row r="24" spans="1:11" ht="15.75" customHeight="1" x14ac:dyDescent="0.25">
      <c r="A24" s="70"/>
      <c r="B24" s="70"/>
      <c r="C24" s="72" t="s">
        <v>155</v>
      </c>
      <c r="D24" s="72"/>
      <c r="E24" s="72"/>
      <c r="F24" s="72"/>
      <c r="G24" s="72"/>
    </row>
    <row r="25" spans="1:11" ht="15.75" customHeight="1" x14ac:dyDescent="0.25">
      <c r="A25" s="71" t="s">
        <v>89</v>
      </c>
      <c r="B25" s="71"/>
      <c r="C25" s="71"/>
      <c r="D25" s="71" t="s">
        <v>90</v>
      </c>
      <c r="E25" s="71"/>
      <c r="F25" s="71"/>
      <c r="G25" s="71"/>
    </row>
    <row r="26" spans="1:11" ht="33.75" customHeight="1" x14ac:dyDescent="0.25">
      <c r="A26" s="32" t="s">
        <v>128</v>
      </c>
      <c r="B26" s="71" t="s">
        <v>92</v>
      </c>
      <c r="C26" s="71"/>
      <c r="D26" s="30" t="s">
        <v>94</v>
      </c>
      <c r="E26" s="30" t="s">
        <v>95</v>
      </c>
      <c r="F26" s="71" t="s">
        <v>150</v>
      </c>
      <c r="G26" s="71"/>
    </row>
    <row r="27" spans="1:11" ht="18.75" customHeight="1" x14ac:dyDescent="0.25">
      <c r="A27" s="33" t="s">
        <v>91</v>
      </c>
      <c r="B27" s="72" t="s">
        <v>93</v>
      </c>
      <c r="C27" s="72"/>
      <c r="D27" s="31" t="s">
        <v>91</v>
      </c>
      <c r="E27" s="31" t="s">
        <v>91</v>
      </c>
      <c r="F27" s="72" t="s">
        <v>93</v>
      </c>
      <c r="G27" s="72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1"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9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sqref="A1:F26"/>
    </sheetView>
  </sheetViews>
  <sheetFormatPr defaultRowHeight="12.75" x14ac:dyDescent="0.2"/>
  <cols>
    <col min="1" max="1" width="47.85546875" customWidth="1"/>
    <col min="2" max="2" width="4.85546875" customWidth="1"/>
    <col min="3" max="3" width="14" bestFit="1" customWidth="1"/>
    <col min="4" max="4" width="15.7109375" customWidth="1"/>
    <col min="5" max="5" width="16.140625" customWidth="1"/>
    <col min="6" max="6" width="16.85546875" customWidth="1"/>
    <col min="7" max="7" width="16.28515625" customWidth="1"/>
    <col min="9" max="9" width="11.28515625" bestFit="1" customWidth="1"/>
    <col min="11" max="12" width="12.85546875" bestFit="1" customWidth="1"/>
    <col min="13" max="13" width="10.85546875" bestFit="1" customWidth="1"/>
    <col min="14" max="14" width="11.85546875" bestFit="1" customWidth="1"/>
  </cols>
  <sheetData>
    <row r="1" spans="1:14" ht="31.5" customHeight="1" x14ac:dyDescent="0.2">
      <c r="A1" s="34" t="s">
        <v>0</v>
      </c>
      <c r="B1" s="34" t="s">
        <v>1</v>
      </c>
      <c r="C1" s="74" t="s">
        <v>117</v>
      </c>
      <c r="D1" s="76"/>
      <c r="E1" s="74" t="s">
        <v>118</v>
      </c>
      <c r="F1" s="75"/>
    </row>
    <row r="2" spans="1:14" ht="31.5" x14ac:dyDescent="0.2">
      <c r="A2" s="35"/>
      <c r="B2" s="35"/>
      <c r="C2" s="3" t="s">
        <v>54</v>
      </c>
      <c r="D2" s="3" t="s">
        <v>53</v>
      </c>
      <c r="E2" s="3" t="s">
        <v>52</v>
      </c>
      <c r="F2" s="3" t="s">
        <v>51</v>
      </c>
    </row>
    <row r="3" spans="1:14" x14ac:dyDescent="0.2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14" x14ac:dyDescent="0.2">
      <c r="A4" s="4" t="s">
        <v>50</v>
      </c>
      <c r="B4" s="4" t="s">
        <v>49</v>
      </c>
      <c r="C4" s="53"/>
      <c r="D4" s="53"/>
      <c r="E4" s="53"/>
      <c r="F4" s="53"/>
    </row>
    <row r="5" spans="1:14" x14ac:dyDescent="0.2">
      <c r="A5" s="5" t="s">
        <v>48</v>
      </c>
      <c r="B5" s="5" t="s">
        <v>47</v>
      </c>
      <c r="C5" s="40">
        <v>101191918</v>
      </c>
      <c r="D5" s="40">
        <v>1212662205</v>
      </c>
      <c r="E5" s="40">
        <v>85093027</v>
      </c>
      <c r="F5" s="40">
        <v>11130542380</v>
      </c>
      <c r="G5" s="12"/>
      <c r="K5" s="12"/>
      <c r="L5" s="12"/>
      <c r="M5" s="12"/>
      <c r="N5" s="12"/>
    </row>
    <row r="6" spans="1:14" s="41" customFormat="1" x14ac:dyDescent="0.2">
      <c r="A6" s="39" t="s">
        <v>46</v>
      </c>
      <c r="B6" s="39" t="s">
        <v>45</v>
      </c>
      <c r="C6" s="40"/>
      <c r="D6" s="40">
        <v>133747972</v>
      </c>
      <c r="E6" s="40"/>
      <c r="F6" s="40">
        <v>60026589</v>
      </c>
      <c r="G6" s="12"/>
      <c r="K6" s="12"/>
      <c r="L6" s="12"/>
      <c r="M6" s="12"/>
      <c r="N6" s="12"/>
    </row>
    <row r="7" spans="1:14" s="41" customFormat="1" x14ac:dyDescent="0.2">
      <c r="A7" s="39" t="s">
        <v>44</v>
      </c>
      <c r="B7" s="39" t="s">
        <v>43</v>
      </c>
      <c r="C7" s="40">
        <v>56769025</v>
      </c>
      <c r="D7" s="40">
        <v>628914802</v>
      </c>
      <c r="E7" s="40">
        <v>63202240</v>
      </c>
      <c r="F7" s="40">
        <v>603821066</v>
      </c>
      <c r="G7" s="12"/>
      <c r="K7" s="12"/>
      <c r="L7" s="12"/>
      <c r="M7" s="12"/>
      <c r="N7" s="12"/>
    </row>
    <row r="8" spans="1:14" s="41" customFormat="1" x14ac:dyDescent="0.2">
      <c r="A8" s="39" t="s">
        <v>42</v>
      </c>
      <c r="B8" s="39" t="s">
        <v>41</v>
      </c>
      <c r="C8" s="40">
        <v>44397893</v>
      </c>
      <c r="D8" s="40">
        <v>509974348</v>
      </c>
      <c r="E8" s="40">
        <v>45359843</v>
      </c>
      <c r="F8" s="40">
        <v>278765745</v>
      </c>
      <c r="G8" s="12"/>
      <c r="K8" s="12"/>
      <c r="L8" s="12"/>
      <c r="M8" s="12"/>
      <c r="N8" s="12"/>
    </row>
    <row r="9" spans="1:14" s="41" customFormat="1" x14ac:dyDescent="0.2">
      <c r="A9" s="39" t="s">
        <v>40</v>
      </c>
      <c r="B9" s="39" t="s">
        <v>39</v>
      </c>
      <c r="C9" s="40">
        <v>25000</v>
      </c>
      <c r="D9" s="40">
        <v>-59974917</v>
      </c>
      <c r="E9" s="40">
        <v>-23469056</v>
      </c>
      <c r="F9" s="40">
        <v>10187928980</v>
      </c>
      <c r="G9" s="12"/>
      <c r="K9" s="12"/>
      <c r="L9" s="12"/>
      <c r="M9" s="12"/>
      <c r="N9" s="12"/>
    </row>
    <row r="10" spans="1:14" s="41" customFormat="1" x14ac:dyDescent="0.2">
      <c r="A10" s="39" t="s">
        <v>38</v>
      </c>
      <c r="B10" s="39" t="s">
        <v>37</v>
      </c>
      <c r="C10" s="40"/>
      <c r="D10" s="40"/>
      <c r="E10" s="40"/>
      <c r="F10" s="40"/>
      <c r="G10" s="12"/>
      <c r="K10" s="12"/>
      <c r="L10" s="12"/>
      <c r="M10" s="12"/>
      <c r="N10" s="12"/>
    </row>
    <row r="11" spans="1:14" s="41" customFormat="1" x14ac:dyDescent="0.2">
      <c r="A11" s="42" t="s">
        <v>13</v>
      </c>
      <c r="B11" s="42" t="s">
        <v>36</v>
      </c>
      <c r="C11" s="40">
        <v>115515441</v>
      </c>
      <c r="D11" s="40">
        <v>1243472896</v>
      </c>
      <c r="E11" s="40">
        <v>116173975</v>
      </c>
      <c r="F11" s="40">
        <v>3585044772</v>
      </c>
      <c r="G11" s="12"/>
      <c r="K11" s="12"/>
      <c r="L11" s="12"/>
      <c r="M11" s="12"/>
      <c r="N11" s="12"/>
    </row>
    <row r="12" spans="1:14" s="41" customFormat="1" x14ac:dyDescent="0.2">
      <c r="A12" s="39" t="s">
        <v>35</v>
      </c>
      <c r="B12" s="39" t="s">
        <v>34</v>
      </c>
      <c r="C12" s="40">
        <v>77213942</v>
      </c>
      <c r="D12" s="40">
        <v>843585813</v>
      </c>
      <c r="E12" s="40">
        <v>69333389</v>
      </c>
      <c r="F12" s="47">
        <v>922615404</v>
      </c>
      <c r="G12" s="12"/>
      <c r="K12" s="12"/>
      <c r="L12" s="12"/>
      <c r="M12" s="12"/>
      <c r="N12" s="12"/>
    </row>
    <row r="13" spans="1:14" s="41" customFormat="1" x14ac:dyDescent="0.2">
      <c r="A13" s="39" t="s">
        <v>33</v>
      </c>
      <c r="B13" s="39" t="s">
        <v>32</v>
      </c>
      <c r="C13" s="40">
        <v>10767448</v>
      </c>
      <c r="D13" s="40">
        <v>118313447</v>
      </c>
      <c r="E13" s="40">
        <v>10774473</v>
      </c>
      <c r="F13" s="47">
        <v>122133104</v>
      </c>
      <c r="G13" s="12"/>
      <c r="K13" s="12"/>
      <c r="L13" s="12"/>
      <c r="M13" s="12"/>
      <c r="N13" s="12"/>
    </row>
    <row r="14" spans="1:14" s="41" customFormat="1" x14ac:dyDescent="0.2">
      <c r="A14" s="39" t="s">
        <v>31</v>
      </c>
      <c r="B14" s="39" t="s">
        <v>30</v>
      </c>
      <c r="C14" s="40"/>
      <c r="D14" s="40"/>
      <c r="E14" s="40"/>
      <c r="F14" s="47"/>
      <c r="G14" s="12"/>
      <c r="K14" s="12"/>
      <c r="L14" s="12"/>
      <c r="M14" s="12"/>
      <c r="N14" s="12"/>
    </row>
    <row r="15" spans="1:14" s="41" customFormat="1" x14ac:dyDescent="0.2">
      <c r="A15" s="39" t="s">
        <v>29</v>
      </c>
      <c r="B15" s="39" t="s">
        <v>28</v>
      </c>
      <c r="C15" s="40">
        <v>7232876</v>
      </c>
      <c r="D15" s="40">
        <v>80526026</v>
      </c>
      <c r="E15" s="40">
        <v>7232880</v>
      </c>
      <c r="F15" s="47">
        <v>80526045</v>
      </c>
      <c r="G15" s="12"/>
      <c r="K15" s="12"/>
      <c r="L15" s="12"/>
      <c r="M15" s="12"/>
      <c r="N15" s="12"/>
    </row>
    <row r="16" spans="1:14" s="41" customFormat="1" x14ac:dyDescent="0.2">
      <c r="A16" s="39" t="s">
        <v>27</v>
      </c>
      <c r="B16" s="39" t="s">
        <v>26</v>
      </c>
      <c r="C16" s="40"/>
      <c r="D16" s="40"/>
      <c r="E16" s="40"/>
      <c r="F16" s="47"/>
      <c r="G16" s="12"/>
      <c r="K16" s="12"/>
      <c r="L16" s="12"/>
      <c r="M16" s="12"/>
      <c r="N16" s="12"/>
    </row>
    <row r="17" spans="1:14" s="41" customFormat="1" x14ac:dyDescent="0.2">
      <c r="A17" s="39" t="s">
        <v>25</v>
      </c>
      <c r="B17" s="39" t="s">
        <v>24</v>
      </c>
      <c r="C17" s="40">
        <v>20301175</v>
      </c>
      <c r="D17" s="40">
        <v>201047610</v>
      </c>
      <c r="E17" s="40">
        <v>28833233</v>
      </c>
      <c r="F17" s="47">
        <v>2459770219</v>
      </c>
      <c r="G17" s="12"/>
      <c r="K17" s="12"/>
      <c r="L17" s="12"/>
      <c r="M17" s="12"/>
      <c r="N17" s="12"/>
    </row>
    <row r="18" spans="1:14" s="43" customFormat="1" x14ac:dyDescent="0.2">
      <c r="A18" s="42" t="s">
        <v>23</v>
      </c>
      <c r="B18" s="42" t="s">
        <v>22</v>
      </c>
      <c r="C18" s="40">
        <v>-14323523</v>
      </c>
      <c r="D18" s="40">
        <v>-30810691</v>
      </c>
      <c r="E18" s="40">
        <v>-31080948</v>
      </c>
      <c r="F18" s="40">
        <v>7545497608</v>
      </c>
      <c r="G18" s="12"/>
      <c r="I18" s="68"/>
      <c r="K18" s="12"/>
      <c r="L18" s="12"/>
      <c r="M18" s="12"/>
      <c r="N18" s="12"/>
    </row>
    <row r="19" spans="1:14" s="43" customFormat="1" x14ac:dyDescent="0.2">
      <c r="A19" s="44" t="s">
        <v>21</v>
      </c>
      <c r="B19" s="44" t="s">
        <v>20</v>
      </c>
      <c r="C19" s="40"/>
      <c r="D19" s="40"/>
      <c r="E19" s="40"/>
      <c r="F19" s="40"/>
      <c r="G19" s="12"/>
      <c r="K19" s="12"/>
      <c r="L19" s="12"/>
      <c r="M19" s="12"/>
      <c r="N19" s="12"/>
    </row>
    <row r="20" spans="1:14" s="6" customFormat="1" x14ac:dyDescent="0.2">
      <c r="A20" s="5" t="s">
        <v>19</v>
      </c>
      <c r="B20" s="5" t="s">
        <v>18</v>
      </c>
      <c r="C20" s="40">
        <v>4336245</v>
      </c>
      <c r="D20" s="40">
        <v>9622659873</v>
      </c>
      <c r="E20" s="40">
        <v>1180210306</v>
      </c>
      <c r="F20" s="40">
        <v>2868987152</v>
      </c>
      <c r="G20" s="12"/>
      <c r="K20" s="12"/>
      <c r="L20" s="12"/>
      <c r="M20" s="12"/>
      <c r="N20" s="12"/>
    </row>
    <row r="21" spans="1:14" s="6" customFormat="1" x14ac:dyDescent="0.2">
      <c r="A21" s="5" t="s">
        <v>17</v>
      </c>
      <c r="B21" s="5" t="s">
        <v>16</v>
      </c>
      <c r="C21" s="40">
        <v>4336245</v>
      </c>
      <c r="D21" s="40">
        <v>9622659873</v>
      </c>
      <c r="E21" s="40">
        <v>1180210306</v>
      </c>
      <c r="F21" s="40">
        <v>2868987152</v>
      </c>
      <c r="G21" s="12"/>
      <c r="K21" s="12"/>
      <c r="L21" s="12"/>
      <c r="M21" s="12"/>
      <c r="N21" s="12"/>
    </row>
    <row r="22" spans="1:14" s="6" customFormat="1" x14ac:dyDescent="0.2">
      <c r="A22" s="5" t="s">
        <v>15</v>
      </c>
      <c r="B22" s="5" t="s">
        <v>14</v>
      </c>
      <c r="C22" s="40"/>
      <c r="D22" s="40"/>
      <c r="E22" s="40"/>
      <c r="F22" s="40"/>
      <c r="G22" s="12"/>
      <c r="K22" s="12"/>
      <c r="L22" s="12"/>
      <c r="M22" s="12"/>
      <c r="N22" s="12"/>
    </row>
    <row r="23" spans="1:14" s="6" customFormat="1" x14ac:dyDescent="0.2">
      <c r="A23" s="5" t="s">
        <v>13</v>
      </c>
      <c r="B23" s="5" t="s">
        <v>12</v>
      </c>
      <c r="C23" s="40">
        <v>1335330997</v>
      </c>
      <c r="D23" s="40">
        <v>2448562833</v>
      </c>
      <c r="E23" s="40">
        <v>73867410</v>
      </c>
      <c r="F23" s="40">
        <v>7523910094</v>
      </c>
      <c r="G23" s="12"/>
      <c r="K23" s="12"/>
      <c r="L23" s="12"/>
      <c r="M23" s="12"/>
      <c r="N23" s="12"/>
    </row>
    <row r="24" spans="1:14" s="6" customFormat="1" x14ac:dyDescent="0.2">
      <c r="A24" s="5" t="s">
        <v>11</v>
      </c>
      <c r="B24" s="5" t="s">
        <v>10</v>
      </c>
      <c r="C24" s="40">
        <v>1335330997</v>
      </c>
      <c r="D24" s="40">
        <v>2448562833</v>
      </c>
      <c r="E24" s="40">
        <v>73867410</v>
      </c>
      <c r="F24" s="40">
        <v>7523910094</v>
      </c>
      <c r="G24" s="12"/>
      <c r="K24" s="12"/>
      <c r="L24" s="12"/>
      <c r="M24" s="12"/>
      <c r="N24" s="12"/>
    </row>
    <row r="25" spans="1:14" s="6" customFormat="1" x14ac:dyDescent="0.2">
      <c r="A25" s="5" t="s">
        <v>9</v>
      </c>
      <c r="B25" s="5" t="s">
        <v>8</v>
      </c>
      <c r="C25" s="40"/>
      <c r="D25" s="40"/>
      <c r="E25" s="40"/>
      <c r="F25" s="40"/>
      <c r="G25" s="12"/>
      <c r="K25" s="12"/>
      <c r="L25" s="12"/>
      <c r="M25" s="12"/>
      <c r="N25" s="12"/>
    </row>
    <row r="26" spans="1:14" s="6" customFormat="1" x14ac:dyDescent="0.2">
      <c r="A26" s="5" t="s">
        <v>7</v>
      </c>
      <c r="B26" s="5" t="s">
        <v>6</v>
      </c>
      <c r="C26" s="40">
        <f>C20-C23</f>
        <v>-1330994752</v>
      </c>
      <c r="D26" s="40">
        <f>D20-D23</f>
        <v>7174097040</v>
      </c>
      <c r="E26" s="40">
        <v>1106342896</v>
      </c>
      <c r="F26" s="40">
        <v>-4654922942</v>
      </c>
      <c r="G26" s="12"/>
      <c r="K26" s="12"/>
      <c r="L26" s="12"/>
      <c r="M26" s="12"/>
      <c r="N26" s="12"/>
    </row>
    <row r="27" spans="1:14" x14ac:dyDescent="0.2">
      <c r="C27" s="55"/>
      <c r="D27" s="55"/>
      <c r="E27" s="6"/>
      <c r="F27" s="6"/>
    </row>
    <row r="28" spans="1:14" x14ac:dyDescent="0.2">
      <c r="C28" s="12"/>
      <c r="D28" s="12"/>
      <c r="E28" s="12"/>
    </row>
    <row r="29" spans="1:14" x14ac:dyDescent="0.2">
      <c r="C29" s="12"/>
      <c r="D29" s="12"/>
    </row>
    <row r="30" spans="1:14" x14ac:dyDescent="0.2">
      <c r="C30" s="67"/>
      <c r="D30" s="67"/>
    </row>
    <row r="31" spans="1:14" x14ac:dyDescent="0.2">
      <c r="C31" s="67"/>
      <c r="D31" s="67"/>
    </row>
    <row r="32" spans="1:14" x14ac:dyDescent="0.2">
      <c r="C32" s="6"/>
      <c r="D32" s="6"/>
      <c r="E32" s="12"/>
    </row>
    <row r="33" spans="3:5" x14ac:dyDescent="0.2">
      <c r="C33" s="67"/>
      <c r="D33" s="67"/>
    </row>
    <row r="34" spans="3:5" x14ac:dyDescent="0.2">
      <c r="C34" s="67"/>
      <c r="D34" s="67"/>
      <c r="E34" s="12"/>
    </row>
    <row r="35" spans="3:5" x14ac:dyDescent="0.2">
      <c r="C35" s="6"/>
      <c r="D35" s="6"/>
    </row>
    <row r="36" spans="3:5" x14ac:dyDescent="0.2">
      <c r="C36" s="67"/>
      <c r="D36" s="67"/>
    </row>
  </sheetData>
  <mergeCells count="2">
    <mergeCell ref="E1:F1"/>
    <mergeCell ref="C1:D1"/>
  </mergeCells>
  <pageMargins left="0.70866141732283472" right="0.70866141732283472" top="0.74803149606299213" bottom="0.74803149606299213" header="0.31496062992125984" footer="0.31496062992125984"/>
  <pageSetup scale="7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activeCell="E11" sqref="E11"/>
    </sheetView>
  </sheetViews>
  <sheetFormatPr defaultRowHeight="10.5" x14ac:dyDescent="0.15"/>
  <cols>
    <col min="1" max="1" width="5" style="49" customWidth="1"/>
    <col min="2" max="2" width="35.28515625" style="49" customWidth="1"/>
    <col min="3" max="3" width="9.140625" style="49"/>
    <col min="4" max="4" width="17.85546875" style="52" customWidth="1"/>
    <col min="5" max="5" width="18.5703125" style="52" customWidth="1"/>
    <col min="6" max="8" width="9.140625" style="49"/>
    <col min="9" max="9" width="14" style="49" bestFit="1" customWidth="1"/>
    <col min="10" max="16384" width="9.140625" style="49"/>
  </cols>
  <sheetData>
    <row r="1" spans="1:9" ht="21" x14ac:dyDescent="0.15">
      <c r="A1" s="3" t="s">
        <v>76</v>
      </c>
      <c r="B1" s="3" t="s">
        <v>0</v>
      </c>
      <c r="C1" s="3" t="s">
        <v>88</v>
      </c>
      <c r="D1" s="36" t="s">
        <v>154</v>
      </c>
      <c r="E1" s="36" t="s">
        <v>70</v>
      </c>
    </row>
    <row r="2" spans="1:9" ht="22.5" customHeight="1" x14ac:dyDescent="0.15">
      <c r="A2" s="8" t="s">
        <v>102</v>
      </c>
      <c r="B2" s="5" t="s">
        <v>104</v>
      </c>
      <c r="C2" s="5" t="s">
        <v>55</v>
      </c>
      <c r="D2" s="37">
        <v>63130881973</v>
      </c>
      <c r="E2" s="13">
        <v>56417830914</v>
      </c>
      <c r="H2" s="50"/>
      <c r="I2" s="50"/>
    </row>
    <row r="3" spans="1:9" ht="21" customHeight="1" x14ac:dyDescent="0.15">
      <c r="A3" s="8" t="s">
        <v>97</v>
      </c>
      <c r="B3" s="5" t="s">
        <v>105</v>
      </c>
      <c r="C3" s="5" t="s">
        <v>56</v>
      </c>
      <c r="D3" s="37">
        <v>-1345318275</v>
      </c>
      <c r="E3" s="13">
        <v>1075261948</v>
      </c>
      <c r="H3" s="50"/>
      <c r="I3" s="50"/>
    </row>
    <row r="4" spans="1:9" x14ac:dyDescent="0.15">
      <c r="A4" s="8"/>
      <c r="B4" s="5" t="s">
        <v>57</v>
      </c>
      <c r="C4" s="5" t="s">
        <v>58</v>
      </c>
      <c r="D4" s="37"/>
      <c r="E4" s="51"/>
      <c r="H4" s="50"/>
      <c r="I4" s="50"/>
    </row>
    <row r="5" spans="1:9" ht="21" x14ac:dyDescent="0.15">
      <c r="A5" s="9" t="s">
        <v>2</v>
      </c>
      <c r="B5" s="7" t="s">
        <v>106</v>
      </c>
      <c r="C5" s="5" t="s">
        <v>59</v>
      </c>
      <c r="D5" s="38">
        <v>-1345318275</v>
      </c>
      <c r="E5" s="13">
        <v>1075261948</v>
      </c>
      <c r="H5" s="50"/>
      <c r="I5" s="50"/>
    </row>
    <row r="6" spans="1:9" ht="31.5" x14ac:dyDescent="0.15">
      <c r="A6" s="9" t="s">
        <v>5</v>
      </c>
      <c r="B6" s="7" t="s">
        <v>107</v>
      </c>
      <c r="C6" s="5" t="s">
        <v>60</v>
      </c>
      <c r="D6" s="37"/>
      <c r="E6" s="51"/>
      <c r="H6" s="50"/>
      <c r="I6" s="50"/>
    </row>
    <row r="7" spans="1:9" ht="23.25" customHeight="1" x14ac:dyDescent="0.15">
      <c r="A7" s="8" t="s">
        <v>103</v>
      </c>
      <c r="B7" s="5" t="s">
        <v>108</v>
      </c>
      <c r="C7" s="5" t="s">
        <v>61</v>
      </c>
      <c r="D7" s="37">
        <v>61785563698</v>
      </c>
      <c r="E7" s="13">
        <v>57493092862</v>
      </c>
      <c r="H7" s="50"/>
      <c r="I7" s="50"/>
    </row>
  </sheetData>
  <conditionalFormatting sqref="D5">
    <cfRule type="expression" dxfId="0" priority="2" stopIfTrue="1">
      <formula>#REF!=1</formula>
    </cfRule>
  </conditionalFormatting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9" sqref="B9"/>
    </sheetView>
  </sheetViews>
  <sheetFormatPr defaultRowHeight="12.75" x14ac:dyDescent="0.2"/>
  <cols>
    <col min="1" max="1" width="4.7109375" customWidth="1"/>
    <col min="2" max="2" width="28.85546875" customWidth="1"/>
    <col min="4" max="4" width="11.28515625" style="1" bestFit="1" customWidth="1"/>
    <col min="5" max="5" width="14" style="1" bestFit="1" customWidth="1"/>
    <col min="6" max="6" width="15.42578125" style="1" bestFit="1" customWidth="1"/>
    <col min="7" max="7" width="11.7109375" style="2" bestFit="1" customWidth="1"/>
    <col min="8" max="8" width="12" bestFit="1" customWidth="1"/>
  </cols>
  <sheetData>
    <row r="1" spans="1:9" ht="42" x14ac:dyDescent="0.2">
      <c r="A1" s="3" t="s">
        <v>76</v>
      </c>
      <c r="B1" s="3" t="s">
        <v>71</v>
      </c>
      <c r="C1" s="3" t="s">
        <v>88</v>
      </c>
      <c r="D1" s="3" t="s">
        <v>72</v>
      </c>
      <c r="E1" s="3" t="s">
        <v>73</v>
      </c>
      <c r="F1" s="3" t="s">
        <v>74</v>
      </c>
      <c r="G1" s="3" t="s">
        <v>75</v>
      </c>
    </row>
    <row r="2" spans="1:9" x14ac:dyDescent="0.2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9" s="6" customFormat="1" x14ac:dyDescent="0.2">
      <c r="A3" s="8" t="s">
        <v>102</v>
      </c>
      <c r="B3" s="5" t="s">
        <v>100</v>
      </c>
      <c r="C3" s="5" t="s">
        <v>62</v>
      </c>
      <c r="D3" s="56">
        <v>755737</v>
      </c>
      <c r="E3" s="56"/>
      <c r="F3" s="59">
        <v>43764341200</v>
      </c>
      <c r="G3" s="58">
        <f>F3/$F$22</f>
        <v>0.70671345777299155</v>
      </c>
      <c r="I3" s="55"/>
    </row>
    <row r="4" spans="1:9" ht="13.5" customHeight="1" x14ac:dyDescent="0.2">
      <c r="A4" s="8" t="s">
        <v>2</v>
      </c>
      <c r="B4" s="45" t="s">
        <v>148</v>
      </c>
      <c r="C4" s="5" t="s">
        <v>123</v>
      </c>
      <c r="D4" s="56">
        <v>495737</v>
      </c>
      <c r="E4" s="59">
        <v>27600</v>
      </c>
      <c r="F4" s="59">
        <v>13682341200</v>
      </c>
      <c r="G4" s="58">
        <f>F4/$F$22</f>
        <v>0.22094459541143197</v>
      </c>
      <c r="I4" s="12"/>
    </row>
    <row r="5" spans="1:9" ht="13.5" customHeight="1" x14ac:dyDescent="0.2">
      <c r="A5" s="8" t="s">
        <v>5</v>
      </c>
      <c r="B5" s="45" t="s">
        <v>149</v>
      </c>
      <c r="C5" s="5" t="s">
        <v>133</v>
      </c>
      <c r="D5" s="56">
        <v>260000</v>
      </c>
      <c r="E5" s="59">
        <v>115700</v>
      </c>
      <c r="F5" s="59">
        <v>30082000000</v>
      </c>
      <c r="G5" s="58">
        <f t="shared" ref="G5:G20" si="0">F5/$F$22</f>
        <v>0.48576886236155964</v>
      </c>
      <c r="I5" s="12"/>
    </row>
    <row r="6" spans="1:9" x14ac:dyDescent="0.2">
      <c r="A6" s="8" t="s">
        <v>97</v>
      </c>
      <c r="B6" s="5" t="s">
        <v>113</v>
      </c>
      <c r="C6" s="5" t="s">
        <v>63</v>
      </c>
      <c r="D6" s="60"/>
      <c r="E6" s="61"/>
      <c r="F6" s="69"/>
      <c r="G6" s="58"/>
    </row>
    <row r="7" spans="1:9" x14ac:dyDescent="0.2">
      <c r="A7" s="8" t="s">
        <v>2</v>
      </c>
      <c r="B7" s="5" t="s">
        <v>136</v>
      </c>
      <c r="C7" s="5" t="s">
        <v>137</v>
      </c>
      <c r="D7" s="60"/>
      <c r="E7" s="61"/>
      <c r="F7" s="69"/>
      <c r="G7" s="58"/>
    </row>
    <row r="8" spans="1:9" x14ac:dyDescent="0.2">
      <c r="A8" s="8" t="s">
        <v>5</v>
      </c>
      <c r="B8" s="5" t="s">
        <v>136</v>
      </c>
      <c r="C8" s="5" t="s">
        <v>138</v>
      </c>
      <c r="D8" s="60"/>
      <c r="E8" s="61"/>
      <c r="F8" s="69"/>
      <c r="G8" s="58"/>
    </row>
    <row r="9" spans="1:9" x14ac:dyDescent="0.2">
      <c r="A9" s="8" t="s">
        <v>103</v>
      </c>
      <c r="B9" s="5" t="s">
        <v>99</v>
      </c>
      <c r="C9" s="5" t="s">
        <v>64</v>
      </c>
      <c r="D9" s="56">
        <v>69000</v>
      </c>
      <c r="E9" s="57"/>
      <c r="F9" s="59">
        <v>6959251940</v>
      </c>
      <c r="G9" s="58">
        <f t="shared" si="0"/>
        <v>0.11237909373649614</v>
      </c>
      <c r="I9" s="55"/>
    </row>
    <row r="10" spans="1:9" ht="13.5" customHeight="1" x14ac:dyDescent="0.2">
      <c r="A10" s="8" t="s">
        <v>2</v>
      </c>
      <c r="B10" s="54" t="s">
        <v>151</v>
      </c>
      <c r="C10" s="42" t="s">
        <v>129</v>
      </c>
      <c r="D10" s="56">
        <v>19000</v>
      </c>
      <c r="E10" s="57">
        <v>100785.01</v>
      </c>
      <c r="F10" s="59">
        <v>1914915190</v>
      </c>
      <c r="G10" s="58">
        <f t="shared" si="0"/>
        <v>3.092235135181071E-2</v>
      </c>
      <c r="I10" s="55"/>
    </row>
    <row r="11" spans="1:9" x14ac:dyDescent="0.2">
      <c r="A11" s="8" t="s">
        <v>5</v>
      </c>
      <c r="B11" s="54" t="s">
        <v>152</v>
      </c>
      <c r="C11" s="42" t="s">
        <v>130</v>
      </c>
      <c r="D11" s="56">
        <v>25000</v>
      </c>
      <c r="E11" s="57">
        <v>100539.78</v>
      </c>
      <c r="F11" s="59">
        <v>2513494500</v>
      </c>
      <c r="G11" s="58">
        <f t="shared" si="0"/>
        <v>4.0588304096038731E-2</v>
      </c>
      <c r="I11" s="55"/>
    </row>
    <row r="12" spans="1:9" s="11" customFormat="1" x14ac:dyDescent="0.2">
      <c r="A12" s="8" t="s">
        <v>134</v>
      </c>
      <c r="B12" s="54" t="s">
        <v>153</v>
      </c>
      <c r="C12" s="42" t="s">
        <v>131</v>
      </c>
      <c r="D12" s="56">
        <v>25000</v>
      </c>
      <c r="E12" s="57">
        <v>101233.69</v>
      </c>
      <c r="F12" s="59">
        <v>2530842250</v>
      </c>
      <c r="G12" s="58">
        <f t="shared" si="0"/>
        <v>4.0868438288646697E-2</v>
      </c>
      <c r="H12"/>
      <c r="I12" s="55"/>
    </row>
    <row r="13" spans="1:9" x14ac:dyDescent="0.2">
      <c r="A13" s="8" t="s">
        <v>135</v>
      </c>
      <c r="B13" s="45"/>
      <c r="C13" s="5" t="s">
        <v>132</v>
      </c>
      <c r="D13" s="46"/>
      <c r="E13" s="46"/>
      <c r="F13" s="59"/>
      <c r="G13" s="58"/>
      <c r="I13" s="55"/>
    </row>
    <row r="14" spans="1:9" x14ac:dyDescent="0.2">
      <c r="A14" s="8" t="s">
        <v>109</v>
      </c>
      <c r="B14" s="5" t="s">
        <v>114</v>
      </c>
      <c r="C14" s="5" t="s">
        <v>65</v>
      </c>
      <c r="D14" s="56"/>
      <c r="E14" s="62"/>
      <c r="F14" s="59"/>
      <c r="G14" s="58"/>
      <c r="I14" s="55"/>
    </row>
    <row r="15" spans="1:9" x14ac:dyDescent="0.2">
      <c r="A15" s="8" t="s">
        <v>2</v>
      </c>
      <c r="B15" s="5" t="s">
        <v>139</v>
      </c>
      <c r="C15" s="5" t="s">
        <v>140</v>
      </c>
      <c r="D15" s="60"/>
      <c r="E15" s="62"/>
      <c r="F15" s="69"/>
      <c r="G15" s="58"/>
      <c r="I15" s="55"/>
    </row>
    <row r="16" spans="1:9" x14ac:dyDescent="0.2">
      <c r="A16" s="8" t="s">
        <v>5</v>
      </c>
      <c r="B16" s="5" t="s">
        <v>141</v>
      </c>
      <c r="C16" s="5" t="s">
        <v>142</v>
      </c>
      <c r="D16" s="63"/>
      <c r="E16" s="63"/>
      <c r="F16" s="69"/>
      <c r="G16" s="58"/>
      <c r="I16" s="55"/>
    </row>
    <row r="17" spans="1:9" x14ac:dyDescent="0.2">
      <c r="A17" s="8" t="s">
        <v>110</v>
      </c>
      <c r="B17" s="5" t="s">
        <v>101</v>
      </c>
      <c r="C17" s="5" t="s">
        <v>66</v>
      </c>
      <c r="D17" s="60"/>
      <c r="E17" s="62"/>
      <c r="F17" s="59">
        <v>195100140</v>
      </c>
      <c r="G17" s="58">
        <f>F17/$F$22</f>
        <v>3.150507714060934E-3</v>
      </c>
      <c r="I17" s="55"/>
    </row>
    <row r="18" spans="1:9" x14ac:dyDescent="0.2">
      <c r="A18" s="8" t="s">
        <v>2</v>
      </c>
      <c r="B18" s="5" t="s">
        <v>139</v>
      </c>
      <c r="C18" s="5" t="s">
        <v>143</v>
      </c>
      <c r="D18" s="60"/>
      <c r="E18" s="62"/>
      <c r="F18" s="69"/>
      <c r="G18" s="58"/>
      <c r="I18" s="55"/>
    </row>
    <row r="19" spans="1:9" x14ac:dyDescent="0.2">
      <c r="A19" s="8" t="s">
        <v>5</v>
      </c>
      <c r="B19" s="5" t="s">
        <v>144</v>
      </c>
      <c r="C19" s="5" t="s">
        <v>145</v>
      </c>
      <c r="D19" s="60"/>
      <c r="E19" s="62"/>
      <c r="F19" s="69"/>
      <c r="G19" s="58"/>
      <c r="I19" s="55"/>
    </row>
    <row r="20" spans="1:9" x14ac:dyDescent="0.2">
      <c r="A20" s="8" t="s">
        <v>111</v>
      </c>
      <c r="B20" s="5" t="s">
        <v>98</v>
      </c>
      <c r="C20" s="5" t="s">
        <v>67</v>
      </c>
      <c r="D20" s="60"/>
      <c r="E20" s="62"/>
      <c r="F20" s="59">
        <v>11007877834</v>
      </c>
      <c r="G20" s="58">
        <f t="shared" si="0"/>
        <v>0.17775694077645132</v>
      </c>
      <c r="I20" s="55"/>
    </row>
    <row r="21" spans="1:9" x14ac:dyDescent="0.2">
      <c r="A21" s="9" t="s">
        <v>2</v>
      </c>
      <c r="B21" s="10" t="s">
        <v>115</v>
      </c>
      <c r="C21" s="10" t="s">
        <v>68</v>
      </c>
      <c r="D21" s="64"/>
      <c r="E21" s="65"/>
      <c r="F21" s="59">
        <v>11007877834</v>
      </c>
      <c r="G21" s="58">
        <f>F21/$F$22</f>
        <v>0.17775694077645132</v>
      </c>
      <c r="I21" s="55"/>
    </row>
    <row r="22" spans="1:9" x14ac:dyDescent="0.2">
      <c r="A22" s="8" t="s">
        <v>112</v>
      </c>
      <c r="B22" s="5" t="s">
        <v>116</v>
      </c>
      <c r="C22" s="5" t="s">
        <v>69</v>
      </c>
      <c r="D22" s="66"/>
      <c r="E22" s="63"/>
      <c r="F22" s="59">
        <v>61926571114</v>
      </c>
      <c r="G22" s="58">
        <f>F22/$F$22</f>
        <v>1</v>
      </c>
      <c r="I22" s="55"/>
    </row>
    <row r="23" spans="1:9" x14ac:dyDescent="0.2">
      <c r="G23" s="48"/>
    </row>
  </sheetData>
  <pageMargins left="0.70866141732283472" right="0.70866141732283472" top="0.74803149606299213" bottom="0.74803149606299213" header="0.31496062992125984" footer="0.31496062992125984"/>
  <pageSetup scale="96" fitToHeight="0" orientation="portrait" horizontalDpi="4294967295" verticalDpi="4294967295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UeShXf4tnTGEvW54izmg6PLifXk=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N0AzqVTBSGZiKwzEzZ56M44qVUQ=</DigestValue>
    </Reference>
  </SignedInfo>
  <SignatureValue>p+ORszF1gpXYNKk/Y2+lgT/QF3oj3rWWCDfdtFi7d3NH4cL2h63bRGRHmtCxCtJnhJ1ase50Cdx2
OqvAu7oEDLVbTZaBpfBj6BfQuvHImC+fTh3pQAI3/OeMKemk/9dn2jPJM9C/aGer2jXVrc+aqYVb
K0223xooTkiD5QSnsbQ=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0/09/xmldsig#sha1"/>
        <DigestValue>0gb14HZMQf/YZygiGjDylAA/gvY=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styles.xml?ContentType=application/vnd.openxmlformats-officedocument.spreadsheetml.styles+xml">
        <DigestMethod Algorithm="http://www.w3.org/2000/09/xmldsig#sha1"/>
        <DigestValue>MlE6kZHuEb6pofc/OSG3pKPqNVY=</DigestValue>
      </Reference>
      <Reference URI="/xl/sharedStrings.xml?ContentType=application/vnd.openxmlformats-officedocument.spreadsheetml.sharedStrings+xml">
        <DigestMethod Algorithm="http://www.w3.org/2000/09/xmldsig#sha1"/>
        <DigestValue>5u5Gma/M75ywXi8ukG5VGXOi9Uo=</DigestValue>
      </Reference>
      <Reference URI="/xl/calcChain.xml?ContentType=application/vnd.openxmlformats-officedocument.spreadsheetml.calcChain+xml">
        <DigestMethod Algorithm="http://www.w3.org/2000/09/xmldsig#sha1"/>
        <DigestValue>LemNNF0hT9eBhZVfDw9tP5wqhRM=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0gb14HZMQf/YZygiGjDylAA/gvY=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0gb14HZMQf/YZygiGjDylAA/gvY=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0gb14HZMQf/YZygiGjDylAA/gvY=</DigestValue>
      </Reference>
      <Reference URI="/xl/worksheets/sheet1.xml?ContentType=application/vnd.openxmlformats-officedocument.spreadsheetml.worksheet+xml">
        <DigestMethod Algorithm="http://www.w3.org/2000/09/xmldsig#sha1"/>
        <DigestValue>Bkf+UUhuV+QfgCHf0o8krMk+Ibs=</DigestValue>
      </Reference>
      <Reference URI="/xl/worksheets/sheet3.xml?ContentType=application/vnd.openxmlformats-officedocument.spreadsheetml.worksheet+xml">
        <DigestMethod Algorithm="http://www.w3.org/2000/09/xmldsig#sha1"/>
        <DigestValue>6olCLmFHxukKyp/YxrFr8vmclG4=</DigestValue>
      </Reference>
      <Reference URI="/xl/workbook.xml?ContentType=application/vnd.openxmlformats-officedocument.spreadsheetml.sheet.main+xml">
        <DigestMethod Algorithm="http://www.w3.org/2000/09/xmldsig#sha1"/>
        <DigestValue>zQkNKnW6YMAMoDdhkDNOmTuk+SI=</DigestValue>
      </Reference>
      <Reference URI="/xl/worksheets/sheet2.xml?ContentType=application/vnd.openxmlformats-officedocument.spreadsheetml.worksheet+xml">
        <DigestMethod Algorithm="http://www.w3.org/2000/09/xmldsig#sha1"/>
        <DigestValue>GjtBtU+57hwW1jPmyrBcylNYzwQ=</DigestValue>
      </Reference>
      <Reference URI="/xl/worksheets/sheet4.xml?ContentType=application/vnd.openxmlformats-officedocument.spreadsheetml.worksheet+xml">
        <DigestMethod Algorithm="http://www.w3.org/2000/09/xmldsig#sha1"/>
        <DigestValue>AZGTSj1ljhx+BmY0R6G7U2ul44c=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tSTWA4mslFZs44p9elKlG1M8lmE=</DigestValue>
      </Reference>
    </Manifest>
    <SignatureProperties>
      <SignatureProperty Id="idSignatureTime" Target="#idPackageSignature">
        <mdssi:SignatureTime>
          <mdssi:Format>YYYY-MM-DDThh:mm:ssTZD</mdssi:Format>
          <mdssi:Value>2019-12-05T08:45:19Z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2019-12-05T08:45:19Z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Tong quat</vt:lpstr>
      <vt:lpstr>BCKetQuaHoạtDongKinhDoanh_06025</vt:lpstr>
      <vt:lpstr>GTTaiSanRong_06101</vt:lpstr>
      <vt:lpstr>BCDanhMucDauTu_06102</vt:lpstr>
      <vt:lpstr>BCDanhMucDauTu_06102!Print_Area</vt:lpstr>
      <vt:lpstr>BCKetQuaHoạtDongKinhDoanh_06025!Print_Area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hongvm1</cp:lastModifiedBy>
  <cp:lastPrinted>2019-12-05T03:59:29Z</cp:lastPrinted>
  <dcterms:created xsi:type="dcterms:W3CDTF">2013-10-21T08:33:10Z</dcterms:created>
  <dcterms:modified xsi:type="dcterms:W3CDTF">2019-12-05T04:04:46Z</dcterms:modified>
</cp:coreProperties>
</file>