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600" windowHeight="11760"/>
  </bookViews>
  <sheets>
    <sheet name="1.CDKT" sheetId="1" r:id="rId1"/>
    <sheet name="2.KQKD" sheetId="2" r:id="rId2"/>
    <sheet name="NOTICE TO FS" sheetId="3" r:id="rId3"/>
    <sheet name="B05" sheetId="5" r:id="rId4"/>
    <sheet name="B06" sheetId="7" r:id="rId5"/>
    <sheet name="B07" sheetId="8" r:id="rId6"/>
    <sheet name="Sheet1" sheetId="9" r:id="rId7"/>
  </sheets>
  <externalReferences>
    <externalReference r:id="rId8"/>
    <externalReference r:id="rId9"/>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0">'1.CDKT'!$A$1:$G$48</definedName>
    <definedName name="_xlnm.Print_Area" localSheetId="3">'B05'!$A$1:$J$49</definedName>
    <definedName name="_xlnm.Print_Area" localSheetId="4">'B06'!$A$1:$J$33</definedName>
    <definedName name="_xlnm.Print_Area" localSheetId="5">'B07'!$A$1:$J$43</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FS'!$A$2:$D$58</definedName>
    <definedName name="Z_4BEFD842_CCB8_4958_A8AC_F69A74857DA7_.wvu.Rows" localSheetId="2" hidden="1">'NOTICE TO FS'!$58:$58</definedName>
  </definedNames>
  <calcPr calcId="145621" calcMode="manual"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l="1"/>
  <c r="D19" i="9" l="1"/>
  <c r="E19" i="9"/>
  <c r="E18" i="9"/>
  <c r="B17" i="9"/>
  <c r="D17" i="9" s="1"/>
  <c r="D2" i="9"/>
  <c r="E20" i="9" l="1"/>
  <c r="E21" i="9" s="1"/>
  <c r="E23" i="9" s="1"/>
  <c r="F2" i="9"/>
  <c r="D3" i="9" l="1"/>
  <c r="D4" i="9"/>
  <c r="D5" i="9"/>
  <c r="D6" i="9"/>
  <c r="D7" i="9"/>
  <c r="D8" i="9"/>
  <c r="D9" i="9"/>
  <c r="D10" i="9"/>
  <c r="D11" i="9"/>
  <c r="D12" i="9"/>
  <c r="D13" i="9"/>
  <c r="D14" i="9"/>
  <c r="D15" i="9"/>
  <c r="D16" i="9"/>
  <c r="D18" i="9" l="1"/>
  <c r="D20" i="9" s="1"/>
  <c r="D21" i="9" s="1"/>
  <c r="D23" i="9" s="1"/>
</calcChain>
</file>

<file path=xl/comments1.xml><?xml version="1.0" encoding="utf-8"?>
<comments xmlns="http://schemas.openxmlformats.org/spreadsheetml/2006/main">
  <authors>
    <author>hongvm1</author>
  </authors>
  <commentList>
    <comment ref="G23" authorId="0">
      <text>
        <r>
          <rPr>
            <b/>
            <sz val="9"/>
            <color indexed="81"/>
            <rFont val="Tahoma"/>
            <family val="2"/>
          </rPr>
          <t>hongvm1:</t>
        </r>
        <r>
          <rPr>
            <sz val="9"/>
            <color indexed="81"/>
            <rFont val="Tahoma"/>
            <family val="2"/>
          </rPr>
          <t xml:space="preserve">
Điều chỉnh tăng 141.711.385 thuế TNDN năm 2018</t>
        </r>
      </text>
    </comment>
  </commentList>
</comments>
</file>

<file path=xl/comments2.xml><?xml version="1.0" encoding="utf-8"?>
<comments xmlns="http://schemas.openxmlformats.org/spreadsheetml/2006/main">
  <authors>
    <author>Thuy Ngoc HOANG</author>
  </authors>
  <commentList>
    <comment ref="G18" authorId="0">
      <text>
        <r>
          <rPr>
            <b/>
            <sz val="8"/>
            <color indexed="81"/>
            <rFont val="Tahoma"/>
            <family val="2"/>
          </rPr>
          <t>lai phat, refer to ghss as of 15Jan13</t>
        </r>
        <r>
          <rPr>
            <sz val="8"/>
            <color indexed="81"/>
            <rFont val="Tahoma"/>
            <family val="2"/>
          </rPr>
          <t xml:space="preserve">
</t>
        </r>
      </text>
    </comment>
  </commentList>
</comments>
</file>

<file path=xl/sharedStrings.xml><?xml version="1.0" encoding="utf-8"?>
<sst xmlns="http://schemas.openxmlformats.org/spreadsheetml/2006/main" count="438" uniqueCount="320">
  <si>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</si>
  <si>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</si>
  <si>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</si>
  <si>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</si>
  <si>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Địa chỉ: Tầng 10 Số 191 Bà Triệu, Hai Bà Trưng, Hà Nội</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</si>
  <si>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</si>
  <si>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</si>
  <si>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</si>
  <si>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</si>
  <si>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</si>
  <si>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</si>
  <si>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</si>
  <si>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</si>
  <si>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</si>
  <si>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</si>
  <si>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</si>
  <si>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</si>
  <si>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</si>
  <si>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</si>
  <si>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</si>
  <si>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</si>
  <si>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</si>
  <si>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</si>
  <si>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</si>
  <si>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</si>
  <si>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</si>
  <si>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</si>
  <si>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</si>
  <si>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</si>
  <si>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</si>
  <si>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</si>
  <si>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</si>
  <si>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</si>
  <si>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</si>
  <si>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</si>
  <si>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</si>
  <si>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</si>
  <si>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</si>
  <si>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</si>
  <si>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</si>
  <si>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</si>
  <si>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</si>
  <si>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</si>
  <si>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</si>
  <si>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</si>
  <si>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</si>
  <si>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</si>
  <si>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</si>
  <si>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</si>
  <si>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Nợ khó đòi đã xử lý</t>
  </si>
  <si>
    <t>Ngoại tệ các loại</t>
  </si>
  <si>
    <t>Chứng khoán theo mệnh giá</t>
  </si>
  <si>
    <t xml:space="preserve">Ngân hàng TMCP Đầu tư và Phát triển VN-CN Hà Thành </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</si>
  <si>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</si>
  <si>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</si>
  <si>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</si>
  <si>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</si>
  <si>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</si>
  <si>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</si>
  <si>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</si>
  <si>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</si>
  <si>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</si>
  <si>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</si>
  <si>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</si>
  <si>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</si>
  <si>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</si>
  <si>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</si>
  <si>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</si>
  <si>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</si>
  <si>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</si>
  <si>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</si>
  <si>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</si>
  <si>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</si>
  <si>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</si>
  <si>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</si>
  <si>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</si>
  <si>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</si>
  <si>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</si>
  <si>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</si>
  <si>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</si>
  <si>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</si>
  <si>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</si>
  <si>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</si>
  <si>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</si>
  <si>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</si>
  <si>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</si>
  <si>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</si>
  <si>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</si>
  <si>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</si>
  <si>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</si>
  <si>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</si>
  <si>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</si>
  <si>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</si>
  <si>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</si>
  <si>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</si>
  <si>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</si>
  <si>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</si>
  <si>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</si>
  <si>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</si>
  <si>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</si>
  <si>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</si>
  <si>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</si>
  <si>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</si>
  <si>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</si>
  <si>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</si>
  <si>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</si>
  <si>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</si>
  <si>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</si>
  <si>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</si>
  <si>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</si>
  <si>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</si>
  <si>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</si>
  <si>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</si>
  <si>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</si>
  <si>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</si>
  <si>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</si>
  <si>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</si>
  <si>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</si>
  <si>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</si>
  <si>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</si>
  <si>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</si>
  <si>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</si>
  <si>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</si>
  <si>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</si>
  <si>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</si>
  <si>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</si>
  <si>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</si>
  <si>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</si>
  <si>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</si>
  <si>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</si>
  <si>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</si>
  <si>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</si>
  <si>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</si>
  <si>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</si>
  <si>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</si>
  <si>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</si>
  <si>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</si>
  <si>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</si>
  <si>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</si>
  <si>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2. Định giá cổ phiếu chưa niêm yết</t>
  </si>
  <si>
    <t>Chứng khoán chưa niêm yết và/hoặc chưa đăng ký giao dịch thì việc định giá được tiến hành theo phương pháp sau đây:</t>
  </si>
  <si>
    <t>3. Định giá cổ phiếu bị đình chỉ giao dịch, hoặc hủy niêm yết hoặc hủy đăng ký giao dịch</t>
  </si>
  <si>
    <t>4. Định giá cổ phiếu của tổ chức trong tình trạng giải thể, phá sản</t>
  </si>
  <si>
    <t>B. Định giá trái phiếu</t>
  </si>
  <si>
    <t xml:space="preserve">       1. Trái phiếu niêm yết </t>
  </si>
  <si>
    <t xml:space="preserve">      2. Trái phiếu chưa/không niêm yết:</t>
  </si>
  <si>
    <t>D. Đối với cổ phần phần vốn góp khác</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</si>
  <si>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</si>
  <si>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</si>
  <si>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</si>
  <si>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</si>
  <si>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</si>
  <si>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</si>
  <si>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</si>
  <si>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</si>
  <si>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</si>
  <si>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</si>
  <si>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</si>
  <si>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</si>
  <si>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</si>
  <si>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</si>
  <si>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</si>
  <si>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</si>
  <si>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</si>
  <si>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</si>
  <si>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</si>
  <si>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</si>
  <si>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</si>
  <si>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</si>
  <si>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</si>
  <si>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</si>
  <si>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</si>
  <si>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</si>
  <si>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</si>
  <si>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</si>
  <si>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</si>
  <si>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</si>
  <si>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</si>
  <si>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</si>
  <si>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</si>
  <si>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</si>
  <si>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</si>
  <si>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</si>
  <si>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</si>
  <si>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</si>
  <si>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</si>
  <si>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</si>
  <si>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</si>
  <si>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</si>
  <si>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</si>
  <si>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</si>
  <si>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</si>
  <si>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</si>
  <si>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</si>
  <si>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</si>
  <si>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</si>
  <si>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</si>
  <si>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</si>
  <si>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</si>
  <si>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</si>
  <si>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</si>
  <si>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</si>
  <si>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</si>
  <si>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Tỷ lệ giá trị giao dịch chứng chỉ quỹ so với giá trị tài sản ròng cuối kỳ</t>
  </si>
  <si>
    <t>Giá trị đơn vị quỹ cuối kỳ</t>
  </si>
  <si>
    <t>Ngân hàng TMCP Đầu tư và Phát triển Việt Nam - Chi nhánh Hà Thành</t>
  </si>
  <si>
    <t>Quỹ Đầu tư Bất động sản Techcom Việt Nam</t>
  </si>
  <si>
    <t>Tầng 10, số 191 phố Bà Triệu, phường Lê Đại Hành, quận Hai Bà  Trưng, Hà Nội.</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</si>
  <si>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</si>
  <si>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</si>
  <si>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</si>
  <si>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</si>
  <si>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</si>
  <si>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</si>
  <si>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</si>
  <si>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</si>
  <si>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</si>
  <si>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r>
      <t xml:space="preserve">C. Chứng chỉ tiền gửi có thể chuyển nhượng, tín phiếu kho bạc, hối phiếu ngân hàng, thương phiếu, trái phiếu (có thời gian đáo hạn còn lại dưới 3 tháng) và các công cụ thị trường tiền tệ chiết khấu giá được xác định là: </t>
    </r>
    <r>
      <rPr>
        <sz val="10"/>
        <rFont val="Times New Roman"/>
        <family val="1"/>
      </rPr>
      <t>giá mua cộng với lãi lũy kế tính tới ngày trước ngày định giá</t>
    </r>
  </si>
  <si>
    <t>Vũ Thanh Hằng              Phan Thị Thu Hằng      Đặng Lưu Dũng</t>
  </si>
  <si>
    <t>Phụ trách bộ phận giám sát</t>
  </si>
  <si>
    <t>Giám đốc</t>
  </si>
  <si>
    <t>Phương pháp định giá được xây dựng dựa trên thông tư 224/2012/TT-BTC - hướng dẫn thành lập và quản lý quỹ đóng, quỹ thành viên. Phương pháp định giá được Quỹ áp dụng kế toán cho các khoản đầu tư kể từ ngày 29/06/2016 và được quy định trong Điều lệ tổ chức và hoạt động Quỹ. Các khoản đầu tư của Quỹ được xác định như sau:</t>
  </si>
  <si>
    <r>
      <rPr>
        <b/>
        <sz val="10"/>
        <rFont val="Times New Roman"/>
        <family val="1"/>
      </rPr>
      <t xml:space="preserve">1. Định giá cổ phiếu niêm yết: </t>
    </r>
    <r>
      <rPr>
        <sz val="10"/>
        <rFont val="Times New Roman"/>
        <family val="1"/>
      </rPr>
      <t xml:space="preserve">
Giá của cổ phiếu niêm yết được xác định là :
</t>
    </r>
  </si>
  <si>
    <t xml:space="preserve">- Giá cuối ngày (giá đóng cửa, giá cơ sở hoặc giá tham chiếu cho ngày giao dịch tiếp theo hoặc tên gọi khác hoặc tên gọi khác, tùy thuộc vào quy định nội bộ của Sở giao dịch chứng khoán) của ngày có giao dịch gần nhất trước Ngày định giá;
- Trường hợp không có giao dịch nhiều hơn hai (02) tuần tính đến Ngày định giá, là một trong các mức giá sau:
+ Giá trị sổ sách; hoặc
+ Giá mua; hoặc
+ Giá xác định theo phương pháp khác đã được Ban đại diện quỹ chấp thuận.
</t>
  </si>
  <si>
    <t xml:space="preserve">-  Giá trị trung bình dựa trên báo giá (giá trung bình của các giao dịch trong kỳ) của tối thiểu ba (03) tổ chức báo giá không phải là người có liên quan tại ngày giao dịch gần nhất trước Ngày định giá.
- Trường hợp không có đủ báo giá của tối thiểu ba (03) tổ chức báo giá, là một trong các mức sau:
+ Giá trung bình từ hai (02) tổ chức báo giá; hoặc
+ Giá của kỳ báo cáo gần nhất nhưng không quá ba (03) tháng tính đến Ngày định giá; hoặc
+ Giá trị sổ sách; hoặc
+ Giá mua; hoặc
+ Giá xác định theo phương pháp khác đã được Ban đại diện quỹ chấp thuận.
</t>
  </si>
  <si>
    <t>+ Giá trị sổ sách; hoặc
+ Mệnh Giá; hoặc
+ Giá xác định theo phương pháp khác đã được Ban đại diện quỹ chấp thuận.</t>
  </si>
  <si>
    <t xml:space="preserve">- Tám mươi phần trăm (80%) giá trị thanh lý của cổ phiếu đó tại ngày lập bảng cân đối kế toán gần nhất trước Ngày định giá; hoặc
- Giá xác định theo phương pháp khác đã được Ban đại diện quỹ chấp thuận.
</t>
  </si>
  <si>
    <t>Là một trong các mức giá sau:</t>
  </si>
  <si>
    <t xml:space="preserve">- Giá trị sổ sách; hoặc
- Giá mua/giá trị vốn góp; hoặc
- Giá xác định theo phương pháp khác đã được Ban đại diện quỹ chấp thuận.
</t>
  </si>
  <si>
    <t xml:space="preserve">- Giá đóng cửa trên hệ thống giao dịch tại sở giao dịch chứng khoán tại ngày có giao dịch gần nhất trước Ngày định giá cộng lãi lũy kế;
- Trường hợp không có giao dịch nhiều hơn hai (02) tuần tính đến Ngày định giá, là một trong các mức giá sau:
+ Giá mua cộng lãi lũy kế; hoặc
+ Mệnh giá cộng lãi lũy kế; hoặc
+ Giá xác định theo phương pháp khác đã được Ban đại diện quỹ chấp thuận.
</t>
  </si>
  <si>
    <t xml:space="preserve">-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
</t>
  </si>
  <si>
    <t>Công ty quản lý quỹ</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</si>
  <si>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</si>
  <si>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</si>
  <si>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</si>
  <si>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</si>
  <si>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</si>
  <si>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</si>
  <si>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</si>
  <si>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</si>
  <si>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</si>
  <si>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</si>
  <si>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</si>
  <si>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</si>
  <si>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</si>
  <si>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</si>
  <si>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</si>
  <si>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</si>
  <si>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</si>
  <si>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</si>
  <si>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</si>
  <si>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</si>
  <si>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</si>
  <si>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</si>
  <si>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</si>
  <si>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</si>
  <si>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</si>
  <si>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</si>
  <si>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</si>
  <si>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</si>
  <si>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</si>
  <si>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</si>
  <si>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</si>
  <si>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</si>
  <si>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</si>
  <si>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</si>
  <si>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</si>
  <si>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</si>
  <si>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</si>
  <si>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</si>
  <si>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</si>
  <si>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</si>
  <si>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</si>
  <si>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</si>
  <si>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</si>
  <si>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</si>
  <si>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</si>
  <si>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</si>
  <si>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Lập, ngày…. tháng…. năm….</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</si>
  <si>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</si>
  <si>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</si>
  <si>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</si>
  <si>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</si>
  <si>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</si>
  <si>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</si>
  <si>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</si>
  <si>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Kỳ báo cáo của năm trước</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</si>
  <si>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</si>
  <si>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</si>
  <si>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</si>
  <si>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</si>
  <si>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</si>
  <si>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</si>
  <si>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</si>
  <si>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</si>
  <si>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</si>
  <si>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 xml:space="preserve">Thu nhập </t>
  </si>
  <si>
    <t>Chi phí</t>
  </si>
  <si>
    <t xml:space="preserve">Chênh lệch giá </t>
  </si>
  <si>
    <t xml:space="preserve">Tổng số </t>
  </si>
  <si>
    <t xml:space="preserve">Tài sản kỳ trước </t>
  </si>
  <si>
    <t xml:space="preserve">TS kỳ này </t>
  </si>
  <si>
    <t>2.2.2</t>
  </si>
  <si>
    <t>Trái phiếu niêm yết</t>
  </si>
  <si>
    <t>Công ty Cổ phần Quản lý Quỹ Kỹ Thương</t>
  </si>
  <si>
    <t>Công ty Cổ phần Quản lý Quỹ Kỹ thương</t>
  </si>
  <si>
    <t>NLG</t>
  </si>
  <si>
    <t>VIC</t>
  </si>
  <si>
    <t>CÔNG TY CỔ PHẦN QUẢN LÝ QUỸ KỸ THƯƠNG</t>
  </si>
  <si>
    <t>Tại ngày 30/09/2019</t>
  </si>
  <si>
    <t>Người lập biểu                   Kế toán trưởng           Tổng Giám đốc</t>
  </si>
  <si>
    <t>Tổng Giám đốc</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</si>
  <si>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33/GPĐC-UBCK ngày 05/06/2019.
Công ty Quản lý Quỹ được sở hữu 88,996%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10, Tòa nhà Techcombank, số 191, Bà Triệu, phường Lê Đại Hành, quận Hai Bà Trưng, thành phố Hà Nội.</t>
  </si>
  <si>
    <t>Quý IV năm 2019</t>
  </si>
  <si>
    <t>Tại ngày 31/12/2019</t>
  </si>
  <si>
    <t xml:space="preserve"> - </t>
  </si>
  <si>
    <t xml:space="preserve">     NPM11804        </t>
  </si>
  <si>
    <t xml:space="preserve">     SDI11717        </t>
  </si>
  <si>
    <t xml:space="preserve">     VHM11802        </t>
  </si>
  <si>
    <t>Ngày 17 tháng 01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</si>
</sst>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Tại ngày &quot;dd&quot; tháng &quot;mm&quot; năm &quot;yyyy"/>
    <numFmt numFmtId="165" formatCode="_ * #,##0_ ;_ * \-#,##0_ ;_ * &quot;-&quot;_ ;_ @_ "/>
    <numFmt numFmtId="166" formatCode="_(* #,##0_);_(* \(#,##0\);_(* &quot;-&quot;??_);_(@_)"/>
    <numFmt numFmtId="167" formatCode="_-* #,##0\ _€_-;\-* #,##0\ _€_-;_-* &quot;-&quot;??\ _€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b/>
      <sz val="14"/>
      <name val="Arial"/>
      <family val="2"/>
    </font>
    <font>
      <b/>
      <i/>
      <sz val="12"/>
      <name val="Times New Roman"/>
      <family val="1"/>
    </font>
    <font>
      <i/>
      <sz val="10"/>
      <name val="Arial"/>
      <family val="2"/>
    </font>
    <font>
      <b/>
      <sz val="10"/>
      <name val="Times New Roman"/>
      <family val="1"/>
    </font>
    <font>
      <sz val="10"/>
      <name val="Times New Roman"/>
      <family val="1"/>
    </font>
    <font>
      <sz val="12"/>
      <name val="Arial"/>
      <family val="2"/>
    </font>
    <font>
      <b/>
      <sz val="8"/>
      <name val="Tahoma"/>
      <family val="2"/>
    </font>
    <font>
      <sz val="11"/>
      <name val="Times New Roman"/>
      <family val="1"/>
    </font>
    <font>
      <b/>
      <sz val="8"/>
      <color indexed="81"/>
      <name val="Tahoma"/>
      <family val="2"/>
    </font>
    <font>
      <sz val="8"/>
      <color indexed="81"/>
      <name val="Tahoma"/>
      <family val="2"/>
    </font>
    <font>
      <sz val="11"/>
      <color theme="1"/>
      <name val="Times New Roman"/>
      <family val="2"/>
    </font>
    <font>
      <sz val="12"/>
      <name val="Times New Roman"/>
      <family val="1"/>
    </font>
    <font>
      <i/>
      <sz val="11"/>
      <name val="Times New Roman"/>
      <family val="1"/>
    </font>
    <font>
      <b/>
      <sz val="14"/>
      <name val="Times New Roman"/>
      <family val="1"/>
    </font>
    <font>
      <i/>
      <sz val="10"/>
      <name val="Times New Roman"/>
      <family val="1"/>
    </font>
    <font>
      <sz val="10"/>
      <name val="Arial"/>
      <family val="2"/>
    </font>
    <font>
      <sz val="12"/>
      <color theme="1"/>
      <name val="Times New Roman"/>
      <family val="1"/>
    </font>
    <font>
      <b/>
      <sz val="12"/>
      <color theme="1"/>
      <name val="Times New Roman"/>
      <family val="1"/>
    </font>
    <font>
      <b/>
      <sz val="12"/>
      <name val="Times New Roman"/>
      <family val="1"/>
    </font>
    <font>
      <b/>
      <sz val="12"/>
      <color indexed="63"/>
      <name val="Times New Roman"/>
      <family val="1"/>
    </font>
    <font>
      <i/>
      <sz val="12"/>
      <name val="Times New Roman"/>
      <family val="1"/>
    </font>
    <font>
      <sz val="9"/>
      <color indexed="81"/>
      <name val="Tahoma"/>
      <family val="2"/>
    </font>
    <font>
      <b/>
      <sz val="9"/>
      <color indexed="81"/>
      <name val="Tahoma"/>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s>
  <cellStyleXfs count="23">
    <xf numFmtId="0" fontId="0" fillId="0" borderId="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43" fontId="17"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xf numFmtId="0" fontId="6" fillId="0" borderId="0"/>
  </cellStyleXfs>
  <cellXfs count="360">
    <xf numFmtId="0" fontId="0" fillId="0" borderId="0" xfId="0"/>
    <xf numFmtId="2" fontId="5" fillId="0" borderId="0" xfId="1" applyNumberFormat="1" applyFont="1" applyFill="1" applyAlignment="1">
      <alignment vertical="center"/>
    </xf>
    <xf numFmtId="2" fontId="6" fillId="0" borderId="0" xfId="1" applyNumberFormat="1" applyFont="1" applyFill="1" applyAlignment="1">
      <alignment vertical="center"/>
    </xf>
    <xf numFmtId="38" fontId="5" fillId="0" borderId="0" xfId="2" applyNumberFormat="1" applyFont="1" applyFill="1" applyBorder="1" applyAlignment="1" applyProtection="1">
      <alignment horizontal="right" vertical="center"/>
      <protection hidden="1"/>
    </xf>
    <xf numFmtId="0" fontId="5" fillId="0" borderId="0" xfId="2" applyFont="1" applyFill="1" applyBorder="1" applyAlignment="1" applyProtection="1">
      <alignment vertical="center"/>
      <protection hidden="1"/>
    </xf>
    <xf numFmtId="0" fontId="6" fillId="0" borderId="0" xfId="2" applyFont="1" applyFill="1" applyBorder="1" applyAlignment="1" applyProtection="1">
      <alignment vertical="center"/>
      <protection hidden="1"/>
    </xf>
    <xf numFmtId="38" fontId="6" fillId="0" borderId="0" xfId="2" applyNumberFormat="1" applyFont="1" applyFill="1" applyBorder="1" applyAlignment="1" applyProtection="1">
      <alignment horizontal="right" vertical="center"/>
      <protection hidden="1"/>
    </xf>
    <xf numFmtId="0" fontId="5" fillId="0" borderId="1" xfId="2" applyFont="1" applyFill="1" applyBorder="1" applyAlignment="1" applyProtection="1">
      <alignment vertical="center"/>
      <protection hidden="1"/>
    </xf>
    <xf numFmtId="3" fontId="7" fillId="0" borderId="0" xfId="2" applyNumberFormat="1" applyFont="1" applyFill="1" applyBorder="1" applyAlignment="1" applyProtection="1">
      <alignment horizontal="centerContinuous" vertical="center"/>
      <protection hidden="1"/>
    </xf>
    <xf numFmtId="3" fontId="5" fillId="0" borderId="0" xfId="2" applyNumberFormat="1" applyFont="1" applyFill="1" applyBorder="1" applyAlignment="1" applyProtection="1">
      <alignment horizontal="centerContinuous" vertical="center"/>
      <protection hidden="1"/>
    </xf>
    <xf numFmtId="0" fontId="6" fillId="0" borderId="0" xfId="2" applyFont="1" applyFill="1" applyBorder="1" applyAlignment="1" applyProtection="1">
      <alignment horizontal="centerContinuous" vertical="center"/>
      <protection hidden="1"/>
    </xf>
    <xf numFmtId="0" fontId="9" fillId="0" borderId="0" xfId="2" applyFont="1" applyFill="1" applyBorder="1" applyAlignment="1" applyProtection="1">
      <alignment horizontal="right" vertical="center"/>
      <protection hidden="1"/>
    </xf>
    <xf numFmtId="3" fontId="5" fillId="0" borderId="2" xfId="2" applyNumberFormat="1" applyFont="1" applyFill="1" applyBorder="1" applyAlignment="1" applyProtection="1">
      <alignment vertical="center"/>
      <protection hidden="1"/>
    </xf>
    <xf numFmtId="3" fontId="5" fillId="0" borderId="4" xfId="2" applyNumberFormat="1" applyFont="1" applyFill="1" applyBorder="1" applyAlignment="1" applyProtection="1">
      <alignment horizontal="center" vertical="center"/>
      <protection hidden="1"/>
    </xf>
    <xf numFmtId="3" fontId="5" fillId="0" borderId="2" xfId="2" applyNumberFormat="1" applyFont="1" applyFill="1" applyBorder="1" applyAlignment="1" applyProtection="1">
      <alignment horizontal="center" vertical="center" wrapText="1"/>
      <protection hidden="1"/>
    </xf>
    <xf numFmtId="165" fontId="5" fillId="0" borderId="2" xfId="2" applyNumberFormat="1" applyFont="1" applyFill="1" applyBorder="1" applyAlignment="1" applyProtection="1">
      <alignment horizontal="center" vertical="center"/>
      <protection hidden="1"/>
    </xf>
    <xf numFmtId="3" fontId="5" fillId="0" borderId="5" xfId="2" applyNumberFormat="1" applyFont="1" applyFill="1" applyBorder="1" applyAlignment="1" applyProtection="1">
      <alignment vertical="center"/>
      <protection hidden="1"/>
    </xf>
    <xf numFmtId="3" fontId="5" fillId="0" borderId="6" xfId="2" applyNumberFormat="1" applyFont="1" applyFill="1" applyBorder="1" applyAlignment="1" applyProtection="1">
      <alignment vertical="center"/>
      <protection hidden="1"/>
    </xf>
    <xf numFmtId="3" fontId="5" fillId="0" borderId="7" xfId="2" applyNumberFormat="1" applyFont="1" applyFill="1" applyBorder="1" applyAlignment="1" applyProtection="1">
      <alignment vertical="center"/>
      <protection hidden="1"/>
    </xf>
    <xf numFmtId="0" fontId="5" fillId="0" borderId="5" xfId="2" applyFont="1" applyFill="1" applyBorder="1" applyAlignment="1" applyProtection="1">
      <alignment horizontal="center" vertical="center"/>
      <protection hidden="1"/>
    </xf>
    <xf numFmtId="166" fontId="5" fillId="0" borderId="5" xfId="3" applyNumberFormat="1" applyFont="1" applyFill="1" applyBorder="1" applyAlignment="1" applyProtection="1">
      <alignment horizontal="right" vertical="center"/>
      <protection hidden="1"/>
    </xf>
    <xf numFmtId="3" fontId="6" fillId="0" borderId="8" xfId="2" applyNumberFormat="1" applyFont="1" applyFill="1" applyBorder="1" applyAlignment="1" applyProtection="1">
      <alignment horizontal="left" vertical="center"/>
      <protection hidden="1"/>
    </xf>
    <xf numFmtId="3" fontId="6" fillId="0" borderId="9" xfId="2" applyNumberFormat="1" applyFont="1" applyFill="1" applyBorder="1" applyAlignment="1" applyProtection="1">
      <alignment horizontal="left" vertical="center"/>
      <protection hidden="1"/>
    </xf>
    <xf numFmtId="3" fontId="6" fillId="0" borderId="10" xfId="2" applyNumberFormat="1" applyFont="1" applyFill="1" applyBorder="1" applyAlignment="1" applyProtection="1">
      <alignment horizontal="left" vertical="center"/>
      <protection hidden="1"/>
    </xf>
    <xf numFmtId="0" fontId="6" fillId="0" borderId="8" xfId="2" applyFont="1" applyFill="1" applyBorder="1" applyAlignment="1" applyProtection="1">
      <alignment horizontal="center" vertical="center"/>
      <protection hidden="1"/>
    </xf>
    <xf numFmtId="166" fontId="6" fillId="0" borderId="8" xfId="3" applyNumberFormat="1" applyFont="1" applyFill="1" applyBorder="1" applyAlignment="1" applyProtection="1">
      <alignment horizontal="right" vertical="center"/>
      <protection hidden="1"/>
    </xf>
    <xf numFmtId="166" fontId="6" fillId="0" borderId="0" xfId="2" applyNumberFormat="1" applyFont="1" applyFill="1" applyBorder="1" applyAlignment="1" applyProtection="1">
      <alignment vertical="center"/>
      <protection hidden="1"/>
    </xf>
    <xf numFmtId="3" fontId="9" fillId="0" borderId="8" xfId="2" applyNumberFormat="1" applyFont="1" applyFill="1" applyBorder="1" applyAlignment="1" applyProtection="1">
      <alignment horizontal="left" vertical="center"/>
      <protection hidden="1"/>
    </xf>
    <xf numFmtId="3" fontId="9" fillId="0" borderId="9" xfId="2" applyNumberFormat="1" applyFont="1" applyFill="1" applyBorder="1" applyAlignment="1" applyProtection="1">
      <alignment horizontal="left" vertical="center"/>
      <protection hidden="1"/>
    </xf>
    <xf numFmtId="3" fontId="9" fillId="0" borderId="10" xfId="2" applyNumberFormat="1" applyFont="1" applyFill="1" applyBorder="1" applyAlignment="1" applyProtection="1">
      <alignment horizontal="left" vertical="center"/>
      <protection hidden="1"/>
    </xf>
    <xf numFmtId="0" fontId="9" fillId="0" borderId="8" xfId="2" applyFont="1" applyFill="1" applyBorder="1" applyAlignment="1" applyProtection="1">
      <alignment horizontal="center" vertical="center"/>
      <protection hidden="1"/>
    </xf>
    <xf numFmtId="166" fontId="9" fillId="2" borderId="8" xfId="3" applyNumberFormat="1" applyFont="1" applyFill="1" applyBorder="1" applyAlignment="1" applyProtection="1">
      <alignment horizontal="right" vertical="center"/>
      <protection hidden="1"/>
    </xf>
    <xf numFmtId="0" fontId="9" fillId="0" borderId="0" xfId="2" applyFont="1" applyFill="1" applyBorder="1" applyAlignment="1" applyProtection="1">
      <alignment vertical="center"/>
      <protection hidden="1"/>
    </xf>
    <xf numFmtId="3" fontId="5" fillId="0" borderId="2" xfId="2" applyNumberFormat="1" applyFont="1" applyFill="1" applyBorder="1" applyAlignment="1" applyProtection="1">
      <alignment horizontal="left" vertical="center"/>
      <protection hidden="1"/>
    </xf>
    <xf numFmtId="3" fontId="5" fillId="0" borderId="3" xfId="2" applyNumberFormat="1" applyFont="1" applyFill="1" applyBorder="1" applyAlignment="1" applyProtection="1">
      <alignment horizontal="left" vertical="center"/>
      <protection hidden="1"/>
    </xf>
    <xf numFmtId="3" fontId="5" fillId="0" borderId="4" xfId="2" applyNumberFormat="1" applyFont="1" applyFill="1" applyBorder="1" applyAlignment="1" applyProtection="1">
      <alignment horizontal="left" vertical="center"/>
      <protection hidden="1"/>
    </xf>
    <xf numFmtId="0" fontId="5" fillId="0" borderId="2" xfId="2" applyFont="1" applyFill="1" applyBorder="1" applyAlignment="1" applyProtection="1">
      <alignment horizontal="center" vertical="center"/>
      <protection hidden="1"/>
    </xf>
    <xf numFmtId="166" fontId="5" fillId="0" borderId="2" xfId="3" applyNumberFormat="1" applyFont="1" applyFill="1" applyBorder="1" applyAlignment="1" applyProtection="1">
      <alignment horizontal="right" vertical="center"/>
      <protection hidden="1"/>
    </xf>
    <xf numFmtId="0" fontId="6" fillId="0" borderId="11" xfId="2" applyFont="1" applyFill="1" applyBorder="1" applyAlignment="1" applyProtection="1">
      <alignment horizontal="left" vertical="center"/>
      <protection hidden="1"/>
    </xf>
    <xf numFmtId="0" fontId="6" fillId="0" borderId="12" xfId="2" applyFont="1" applyFill="1" applyBorder="1" applyAlignment="1" applyProtection="1">
      <alignment horizontal="left" vertical="center"/>
      <protection hidden="1"/>
    </xf>
    <xf numFmtId="0" fontId="6" fillId="0" borderId="13" xfId="2" applyFont="1" applyFill="1" applyBorder="1" applyAlignment="1" applyProtection="1">
      <alignment horizontal="left" vertical="center"/>
      <protection hidden="1"/>
    </xf>
    <xf numFmtId="0" fontId="6" fillId="0" borderId="11" xfId="2" applyFont="1" applyFill="1" applyBorder="1" applyAlignment="1" applyProtection="1">
      <alignment horizontal="center" vertical="center"/>
      <protection hidden="1"/>
    </xf>
    <xf numFmtId="166" fontId="6" fillId="0" borderId="11" xfId="3" applyNumberFormat="1" applyFont="1" applyFill="1" applyBorder="1" applyAlignment="1" applyProtection="1">
      <alignment horizontal="right" vertical="center"/>
      <protection hidden="1"/>
    </xf>
    <xf numFmtId="0" fontId="5" fillId="0" borderId="5" xfId="2" applyNumberFormat="1" applyFont="1" applyFill="1" applyBorder="1" applyAlignment="1" applyProtection="1">
      <alignment vertical="center"/>
      <protection hidden="1"/>
    </xf>
    <xf numFmtId="0" fontId="5" fillId="0" borderId="6" xfId="2" applyNumberFormat="1" applyFont="1" applyFill="1" applyBorder="1" applyAlignment="1" applyProtection="1">
      <alignment vertical="center"/>
      <protection hidden="1"/>
    </xf>
    <xf numFmtId="0" fontId="5" fillId="0" borderId="7" xfId="2" applyNumberFormat="1" applyFont="1" applyFill="1" applyBorder="1" applyAlignment="1" applyProtection="1">
      <alignment vertical="center"/>
      <protection hidden="1"/>
    </xf>
    <xf numFmtId="0" fontId="5" fillId="0" borderId="8" xfId="2" applyFont="1" applyFill="1" applyBorder="1" applyAlignment="1" applyProtection="1">
      <alignment vertical="center"/>
      <protection hidden="1"/>
    </xf>
    <xf numFmtId="0" fontId="5" fillId="0" borderId="9" xfId="2" applyFont="1" applyFill="1" applyBorder="1" applyAlignment="1" applyProtection="1">
      <alignment vertical="center"/>
      <protection hidden="1"/>
    </xf>
    <xf numFmtId="0" fontId="5" fillId="0" borderId="10" xfId="2" applyFont="1" applyFill="1" applyBorder="1" applyAlignment="1" applyProtection="1">
      <alignment vertical="center"/>
      <protection hidden="1"/>
    </xf>
    <xf numFmtId="0" fontId="5" fillId="0" borderId="8" xfId="2" applyFont="1" applyFill="1" applyBorder="1" applyAlignment="1" applyProtection="1">
      <alignment horizontal="center" vertical="center"/>
      <protection hidden="1"/>
    </xf>
    <xf numFmtId="0" fontId="6" fillId="0" borderId="8" xfId="2" applyFont="1" applyFill="1" applyBorder="1" applyAlignment="1" applyProtection="1">
      <alignment vertical="center"/>
      <protection hidden="1"/>
    </xf>
    <xf numFmtId="0" fontId="6" fillId="0" borderId="9" xfId="2" applyFont="1" applyFill="1" applyBorder="1" applyAlignment="1" applyProtection="1">
      <alignment vertical="center"/>
      <protection hidden="1"/>
    </xf>
    <xf numFmtId="0" fontId="6" fillId="0" borderId="10" xfId="2" applyFont="1" applyFill="1" applyBorder="1" applyAlignment="1" applyProtection="1">
      <alignment vertical="center"/>
      <protection hidden="1"/>
    </xf>
    <xf numFmtId="0" fontId="5" fillId="0" borderId="8" xfId="2" applyNumberFormat="1" applyFont="1" applyFill="1" applyBorder="1" applyAlignment="1" applyProtection="1">
      <alignment vertical="center"/>
      <protection hidden="1"/>
    </xf>
    <xf numFmtId="0" fontId="5" fillId="0" borderId="9" xfId="2" applyNumberFormat="1" applyFont="1" applyFill="1" applyBorder="1" applyAlignment="1" applyProtection="1">
      <alignment vertical="center"/>
      <protection hidden="1"/>
    </xf>
    <xf numFmtId="0" fontId="5" fillId="0" borderId="10" xfId="2" applyNumberFormat="1" applyFont="1" applyFill="1" applyBorder="1" applyAlignment="1" applyProtection="1">
      <alignment vertical="center"/>
      <protection hidden="1"/>
    </xf>
    <xf numFmtId="0" fontId="6" fillId="0" borderId="8" xfId="2" applyNumberFormat="1" applyFont="1" applyFill="1" applyBorder="1" applyAlignment="1" applyProtection="1">
      <alignment horizontal="left" vertical="center"/>
      <protection hidden="1"/>
    </xf>
    <xf numFmtId="0" fontId="6" fillId="0" borderId="9" xfId="2" applyNumberFormat="1" applyFont="1" applyFill="1" applyBorder="1" applyAlignment="1" applyProtection="1">
      <alignment horizontal="left" vertical="center"/>
      <protection hidden="1"/>
    </xf>
    <xf numFmtId="0" fontId="6" fillId="0" borderId="10" xfId="2" applyNumberFormat="1" applyFont="1" applyFill="1" applyBorder="1" applyAlignment="1" applyProtection="1">
      <alignment horizontal="left" vertical="center"/>
      <protection hidden="1"/>
    </xf>
    <xf numFmtId="0" fontId="9" fillId="0" borderId="8" xfId="2" applyNumberFormat="1" applyFont="1" applyFill="1" applyBorder="1" applyAlignment="1" applyProtection="1">
      <alignment horizontal="left" vertical="center"/>
      <protection hidden="1"/>
    </xf>
    <xf numFmtId="0" fontId="9" fillId="0" borderId="9" xfId="2" applyNumberFormat="1" applyFont="1" applyFill="1" applyBorder="1" applyAlignment="1" applyProtection="1">
      <alignment horizontal="left" vertical="center"/>
      <protection hidden="1"/>
    </xf>
    <xf numFmtId="0" fontId="9" fillId="0" borderId="10" xfId="2" applyNumberFormat="1" applyFont="1" applyFill="1" applyBorder="1" applyAlignment="1" applyProtection="1">
      <alignment horizontal="left" vertical="center"/>
      <protection hidden="1"/>
    </xf>
    <xf numFmtId="166" fontId="9" fillId="2" borderId="8" xfId="3" applyNumberFormat="1" applyFont="1" applyFill="1" applyBorder="1" applyAlignment="1" applyProtection="1">
      <alignment vertical="center"/>
      <protection hidden="1"/>
    </xf>
    <xf numFmtId="0" fontId="5" fillId="0" borderId="5" xfId="2" applyNumberFormat="1" applyFont="1" applyFill="1" applyBorder="1" applyAlignment="1" applyProtection="1">
      <alignment horizontal="left" vertical="center"/>
      <protection hidden="1"/>
    </xf>
    <xf numFmtId="0" fontId="5" fillId="0" borderId="6" xfId="2" applyNumberFormat="1" applyFont="1" applyFill="1" applyBorder="1" applyAlignment="1" applyProtection="1">
      <alignment horizontal="left" vertical="center"/>
      <protection hidden="1"/>
    </xf>
    <xf numFmtId="0" fontId="5" fillId="0" borderId="7"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Font="1" applyFill="1" applyBorder="1" applyAlignment="1" applyProtection="1">
      <alignment horizontal="center" vertical="center"/>
      <protection hidden="1"/>
    </xf>
    <xf numFmtId="2" fontId="6" fillId="0" borderId="0" xfId="3" applyNumberFormat="1" applyFont="1" applyFill="1" applyBorder="1" applyAlignment="1" applyProtection="1">
      <alignment horizontal="right" vertical="center"/>
      <protection hidden="1"/>
    </xf>
    <xf numFmtId="166" fontId="6" fillId="0" borderId="0" xfId="3" applyNumberFormat="1" applyFont="1" applyFill="1" applyBorder="1" applyAlignment="1" applyProtection="1">
      <alignment horizontal="right" vertical="center"/>
      <protection hidden="1"/>
    </xf>
    <xf numFmtId="0" fontId="5" fillId="0" borderId="0" xfId="2" applyNumberFormat="1" applyFont="1" applyFill="1" applyBorder="1" applyAlignment="1" applyProtection="1">
      <alignment horizontal="centerContinuous" vertical="center"/>
      <protection hidden="1"/>
    </xf>
    <xf numFmtId="3" fontId="5" fillId="0" borderId="0" xfId="2" applyNumberFormat="1" applyFont="1" applyFill="1" applyBorder="1" applyAlignment="1" applyProtection="1">
      <alignment vertical="center"/>
      <protection hidden="1"/>
    </xf>
    <xf numFmtId="3" fontId="5" fillId="0" borderId="0" xfId="2" applyNumberFormat="1" applyFont="1" applyFill="1" applyBorder="1" applyAlignment="1" applyProtection="1">
      <alignment horizontal="center" vertical="center"/>
      <protection hidden="1"/>
    </xf>
    <xf numFmtId="3" fontId="5" fillId="0" borderId="0" xfId="2" applyNumberFormat="1" applyFont="1" applyFill="1" applyBorder="1" applyAlignment="1" applyProtection="1">
      <alignment horizontal="center" vertical="center" wrapText="1"/>
      <protection hidden="1"/>
    </xf>
    <xf numFmtId="0" fontId="6" fillId="0" borderId="9" xfId="2" applyFont="1" applyFill="1" applyBorder="1" applyAlignment="1" applyProtection="1">
      <alignment horizontal="center" vertical="center"/>
      <protection hidden="1"/>
    </xf>
    <xf numFmtId="0" fontId="6" fillId="0" borderId="10" xfId="2" applyFont="1" applyFill="1" applyBorder="1" applyAlignment="1" applyProtection="1">
      <alignment horizontal="center" vertical="center"/>
      <protection hidden="1"/>
    </xf>
    <xf numFmtId="166" fontId="6" fillId="2" borderId="8" xfId="3" applyNumberFormat="1" applyFont="1" applyFill="1" applyBorder="1" applyAlignment="1" applyProtection="1">
      <alignment horizontal="right" vertical="center"/>
      <protection hidden="1"/>
    </xf>
    <xf numFmtId="0" fontId="6" fillId="0" borderId="14" xfId="2" applyFont="1" applyFill="1" applyBorder="1" applyAlignment="1" applyProtection="1">
      <alignment vertical="center"/>
      <protection hidden="1"/>
    </xf>
    <xf numFmtId="0" fontId="6" fillId="0" borderId="14" xfId="2" applyFont="1" applyFill="1" applyBorder="1" applyAlignment="1" applyProtection="1">
      <alignment horizontal="center" vertical="center"/>
      <protection hidden="1"/>
    </xf>
    <xf numFmtId="0" fontId="5" fillId="0" borderId="0" xfId="1" applyNumberFormat="1" applyFont="1" applyFill="1" applyAlignment="1">
      <alignment horizontal="left" vertical="center"/>
    </xf>
    <xf numFmtId="37" fontId="9" fillId="2" borderId="0" xfId="1" applyNumberFormat="1" applyFont="1" applyFill="1" applyBorder="1" applyAlignment="1">
      <alignment horizontal="centerContinuous" vertical="center"/>
    </xf>
    <xf numFmtId="0" fontId="5" fillId="0" borderId="1" xfId="1" applyNumberFormat="1" applyFont="1" applyFill="1" applyBorder="1" applyAlignment="1">
      <alignment horizontal="left" vertical="center"/>
    </xf>
    <xf numFmtId="2" fontId="5" fillId="0" borderId="1" xfId="1" applyNumberFormat="1" applyFont="1" applyFill="1" applyBorder="1" applyAlignment="1">
      <alignment vertical="center"/>
    </xf>
    <xf numFmtId="2" fontId="5" fillId="0" borderId="0" xfId="1" applyNumberFormat="1" applyFont="1" applyFill="1" applyBorder="1" applyAlignment="1">
      <alignment vertical="center"/>
    </xf>
    <xf numFmtId="0" fontId="6" fillId="0" borderId="0" xfId="1" applyNumberFormat="1" applyFont="1" applyFill="1" applyBorder="1" applyAlignment="1">
      <alignment horizontal="left" vertical="center"/>
    </xf>
    <xf numFmtId="0" fontId="5" fillId="0" borderId="0" xfId="1" applyNumberFormat="1" applyFont="1" applyFill="1" applyBorder="1" applyAlignment="1">
      <alignment horizontal="left" vertical="center"/>
    </xf>
    <xf numFmtId="2" fontId="6" fillId="0" borderId="0" xfId="1" applyNumberFormat="1" applyFont="1" applyFill="1" applyBorder="1" applyAlignment="1">
      <alignment vertical="center"/>
    </xf>
    <xf numFmtId="166" fontId="6" fillId="0" borderId="0" xfId="3" applyNumberFormat="1" applyFont="1" applyFill="1" applyBorder="1" applyAlignment="1">
      <alignment vertical="center"/>
    </xf>
    <xf numFmtId="166" fontId="6" fillId="0" borderId="0" xfId="3" applyNumberFormat="1" applyFont="1" applyFill="1" applyAlignment="1">
      <alignment vertical="center"/>
    </xf>
    <xf numFmtId="0" fontId="5" fillId="2" borderId="0" xfId="1" applyNumberFormat="1" applyFont="1" applyFill="1" applyAlignment="1">
      <alignment horizontal="center" vertical="center"/>
    </xf>
    <xf numFmtId="0" fontId="10" fillId="0" borderId="0" xfId="1" applyNumberFormat="1" applyFont="1" applyFill="1" applyAlignment="1">
      <alignment horizontal="left" vertical="center"/>
    </xf>
    <xf numFmtId="2" fontId="11" fillId="0" borderId="0" xfId="1" applyNumberFormat="1" applyFont="1" applyFill="1" applyAlignment="1">
      <alignment vertical="center"/>
    </xf>
    <xf numFmtId="2" fontId="6" fillId="0" borderId="0" xfId="1" applyNumberFormat="1" applyFont="1" applyFill="1" applyAlignment="1">
      <alignment horizontal="center" vertical="center"/>
    </xf>
    <xf numFmtId="43" fontId="12" fillId="0" borderId="0" xfId="4" applyFont="1" applyAlignment="1"/>
    <xf numFmtId="2" fontId="6" fillId="2" borderId="0" xfId="1" applyNumberFormat="1" applyFont="1" applyFill="1" applyAlignment="1">
      <alignment vertical="center"/>
    </xf>
    <xf numFmtId="2" fontId="5" fillId="0" borderId="0" xfId="1" applyNumberFormat="1" applyFont="1" applyFill="1" applyAlignment="1">
      <alignment horizontal="left" vertical="center"/>
    </xf>
    <xf numFmtId="0" fontId="6" fillId="2" borderId="0" xfId="2" applyFont="1" applyFill="1" applyBorder="1" applyAlignment="1" applyProtection="1">
      <alignment vertical="center"/>
      <protection hidden="1"/>
    </xf>
    <xf numFmtId="38" fontId="5" fillId="2" borderId="0" xfId="2" applyNumberFormat="1" applyFont="1" applyFill="1" applyBorder="1" applyAlignment="1" applyProtection="1">
      <alignment horizontal="right" vertical="center"/>
      <protection hidden="1"/>
    </xf>
    <xf numFmtId="38" fontId="6" fillId="2" borderId="0" xfId="2" applyNumberFormat="1" applyFont="1" applyFill="1" applyBorder="1" applyAlignment="1" applyProtection="1">
      <alignment horizontal="right" vertical="center"/>
      <protection hidden="1"/>
    </xf>
    <xf numFmtId="38" fontId="5" fillId="0" borderId="0" xfId="0" applyNumberFormat="1" applyFont="1" applyAlignment="1">
      <alignment horizontal="right"/>
    </xf>
    <xf numFmtId="0" fontId="5" fillId="0" borderId="1" xfId="2" applyFont="1" applyFill="1" applyBorder="1" applyAlignment="1" applyProtection="1">
      <alignment horizontal="center" vertical="center"/>
      <protection hidden="1"/>
    </xf>
    <xf numFmtId="0" fontId="5" fillId="2" borderId="1" xfId="2" applyFont="1" applyFill="1" applyBorder="1" applyAlignment="1" applyProtection="1">
      <alignment vertical="center"/>
      <protection hidden="1"/>
    </xf>
    <xf numFmtId="0" fontId="9" fillId="2" borderId="0" xfId="2" applyFont="1" applyFill="1" applyBorder="1" applyAlignment="1" applyProtection="1">
      <alignment horizontal="right" vertical="center"/>
      <protection hidden="1"/>
    </xf>
    <xf numFmtId="3" fontId="5" fillId="2" borderId="7" xfId="2" applyNumberFormat="1" applyFont="1" applyFill="1" applyBorder="1" applyAlignment="1" applyProtection="1">
      <alignment horizontal="center" vertical="center" wrapText="1"/>
      <protection hidden="1"/>
    </xf>
    <xf numFmtId="165" fontId="5" fillId="2" borderId="5" xfId="2" applyNumberFormat="1" applyFont="1" applyFill="1" applyBorder="1" applyAlignment="1" applyProtection="1">
      <alignment horizontal="center" vertical="center" wrapText="1"/>
      <protection hidden="1"/>
    </xf>
    <xf numFmtId="3" fontId="5" fillId="2" borderId="5" xfId="2" applyNumberFormat="1" applyFont="1" applyFill="1" applyBorder="1" applyAlignment="1" applyProtection="1">
      <alignment horizontal="center" vertical="center" wrapText="1"/>
      <protection hidden="1"/>
    </xf>
    <xf numFmtId="0" fontId="5" fillId="0" borderId="6" xfId="0" applyFont="1" applyFill="1" applyBorder="1" applyAlignment="1">
      <alignment vertical="center" wrapText="1"/>
    </xf>
    <xf numFmtId="49" fontId="13" fillId="0" borderId="5" xfId="0" applyNumberFormat="1" applyFont="1" applyFill="1" applyBorder="1" applyAlignment="1" applyProtection="1">
      <alignment horizontal="lef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2" xfId="6" applyNumberFormat="1" applyFont="1" applyFill="1" applyBorder="1" applyAlignment="1">
      <alignment vertical="center" wrapText="1"/>
    </xf>
    <xf numFmtId="166" fontId="5" fillId="2" borderId="2" xfId="6" applyNumberFormat="1" applyFont="1" applyFill="1" applyBorder="1" applyAlignment="1">
      <alignment horizontal="right" vertical="center" wrapText="1"/>
    </xf>
    <xf numFmtId="166" fontId="5" fillId="0" borderId="0" xfId="6" applyNumberFormat="1" applyFont="1" applyFill="1" applyBorder="1" applyAlignment="1">
      <alignment horizontal="right" vertical="center" wrapText="1"/>
    </xf>
    <xf numFmtId="0" fontId="6" fillId="0" borderId="9" xfId="6" applyNumberFormat="1" applyFont="1" applyFill="1" applyBorder="1" applyAlignment="1">
      <alignment horizontal="justify" vertical="center" wrapText="1"/>
    </xf>
    <xf numFmtId="166" fontId="6" fillId="2" borderId="10" xfId="6" applyNumberFormat="1" applyFont="1" applyFill="1" applyBorder="1" applyAlignment="1">
      <alignment horizontal="right" vertical="center" wrapText="1"/>
    </xf>
    <xf numFmtId="0" fontId="5" fillId="0" borderId="9" xfId="6" applyNumberFormat="1" applyFont="1" applyFill="1" applyBorder="1" applyAlignment="1">
      <alignment horizontal="justify" vertical="center" wrapText="1"/>
    </xf>
    <xf numFmtId="166" fontId="5" fillId="2" borderId="10" xfId="6" applyNumberFormat="1" applyFont="1" applyFill="1" applyBorder="1" applyAlignment="1">
      <alignment horizontal="right" vertical="center" wrapText="1"/>
    </xf>
    <xf numFmtId="0" fontId="5" fillId="0" borderId="9" xfId="6" applyNumberFormat="1" applyFont="1" applyFill="1" applyBorder="1" applyAlignment="1">
      <alignment vertical="center" wrapText="1"/>
    </xf>
    <xf numFmtId="0" fontId="5" fillId="0" borderId="6" xfId="6" applyNumberFormat="1" applyFont="1" applyFill="1" applyBorder="1" applyAlignment="1">
      <alignment vertical="center" wrapText="1"/>
    </xf>
    <xf numFmtId="0" fontId="5" fillId="0" borderId="15" xfId="6" applyNumberFormat="1" applyFont="1" applyFill="1" applyBorder="1" applyAlignment="1">
      <alignment vertical="center" wrapText="1"/>
    </xf>
    <xf numFmtId="0" fontId="6" fillId="0" borderId="9" xfId="6" applyNumberFormat="1" applyFont="1" applyFill="1" applyBorder="1" applyAlignment="1">
      <alignment vertical="center" wrapText="1"/>
    </xf>
    <xf numFmtId="0" fontId="5" fillId="0" borderId="12" xfId="6" applyNumberFormat="1" applyFont="1" applyFill="1" applyBorder="1" applyAlignment="1">
      <alignment vertical="center" wrapText="1"/>
    </xf>
    <xf numFmtId="0" fontId="5" fillId="0" borderId="11" xfId="2" applyFont="1" applyFill="1" applyBorder="1" applyAlignment="1" applyProtection="1">
      <alignment horizontal="center" vertical="center"/>
      <protection hidden="1"/>
    </xf>
    <xf numFmtId="166" fontId="5" fillId="2" borderId="13" xfId="6" applyNumberFormat="1" applyFont="1" applyFill="1" applyBorder="1" applyAlignment="1">
      <alignment horizontal="right" vertical="center" wrapText="1"/>
    </xf>
    <xf numFmtId="0" fontId="5" fillId="0" borderId="0" xfId="6" applyFont="1" applyFill="1" applyBorder="1" applyAlignment="1">
      <alignment vertical="center"/>
    </xf>
    <xf numFmtId="37" fontId="6" fillId="2" borderId="0" xfId="2" applyNumberFormat="1" applyFont="1" applyFill="1" applyBorder="1" applyAlignment="1" applyProtection="1">
      <alignment horizontal="center" vertical="center"/>
      <protection hidden="1"/>
    </xf>
    <xf numFmtId="37" fontId="6" fillId="2" borderId="0" xfId="3" applyNumberFormat="1" applyFont="1" applyFill="1" applyBorder="1" applyAlignment="1" applyProtection="1">
      <alignment horizontal="right" vertical="center"/>
      <protection hidden="1"/>
    </xf>
    <xf numFmtId="2" fontId="6" fillId="0" borderId="0" xfId="1" applyNumberFormat="1" applyFont="1" applyFill="1" applyBorder="1" applyAlignment="1">
      <alignment horizontal="center" vertical="center"/>
    </xf>
    <xf numFmtId="37" fontId="6" fillId="2" borderId="0" xfId="1" applyNumberFormat="1" applyFont="1" applyFill="1" applyBorder="1" applyAlignment="1">
      <alignment vertical="center"/>
    </xf>
    <xf numFmtId="0" fontId="5" fillId="0" borderId="0" xfId="1" applyNumberFormat="1" applyFont="1" applyFill="1" applyAlignment="1">
      <alignment horizontal="center" vertical="center"/>
    </xf>
    <xf numFmtId="166" fontId="5" fillId="0" borderId="0" xfId="3" applyNumberFormat="1" applyFont="1" applyFill="1" applyAlignment="1">
      <alignment horizontal="centerContinuous" vertical="center"/>
    </xf>
    <xf numFmtId="2" fontId="11" fillId="0" borderId="0" xfId="1" applyNumberFormat="1" applyFont="1" applyFill="1" applyAlignment="1">
      <alignment horizontal="center" vertical="center"/>
    </xf>
    <xf numFmtId="37" fontId="11" fillId="2" borderId="0" xfId="1" applyNumberFormat="1" applyFont="1" applyFill="1" applyAlignment="1">
      <alignment vertical="center"/>
    </xf>
    <xf numFmtId="2" fontId="11" fillId="2" borderId="0" xfId="1" applyNumberFormat="1" applyFont="1" applyFill="1" applyAlignment="1">
      <alignment vertical="center"/>
    </xf>
    <xf numFmtId="0" fontId="18" fillId="0" borderId="0" xfId="5" applyFont="1" applyFill="1"/>
    <xf numFmtId="0" fontId="11" fillId="0" borderId="0" xfId="6" applyFont="1" applyFill="1" applyAlignment="1">
      <alignment vertical="center"/>
    </xf>
    <xf numFmtId="43" fontId="14" fillId="0" borderId="0" xfId="4" applyFont="1" applyFill="1"/>
    <xf numFmtId="2" fontId="10" fillId="0" borderId="0" xfId="1" applyNumberFormat="1" applyFont="1" applyFill="1" applyAlignment="1">
      <alignment vertical="center"/>
    </xf>
    <xf numFmtId="0" fontId="10" fillId="0" borderId="0" xfId="2" applyFont="1" applyFill="1" applyBorder="1" applyAlignment="1" applyProtection="1">
      <alignment vertical="center"/>
      <protection hidden="1"/>
    </xf>
    <xf numFmtId="0" fontId="11" fillId="0" borderId="0" xfId="2" applyFont="1" applyFill="1" applyBorder="1" applyAlignment="1" applyProtection="1">
      <alignment vertical="center"/>
      <protection hidden="1"/>
    </xf>
    <xf numFmtId="38" fontId="10" fillId="0" borderId="0" xfId="2" applyNumberFormat="1" applyFont="1" applyFill="1" applyBorder="1" applyAlignment="1" applyProtection="1">
      <alignment horizontal="right" vertical="center"/>
      <protection hidden="1"/>
    </xf>
    <xf numFmtId="0" fontId="10" fillId="0" borderId="1" xfId="2" applyFont="1" applyFill="1" applyBorder="1" applyAlignment="1" applyProtection="1">
      <alignment vertical="center"/>
      <protection hidden="1"/>
    </xf>
    <xf numFmtId="0" fontId="11" fillId="0" borderId="1" xfId="2" applyFont="1" applyFill="1" applyBorder="1" applyAlignment="1" applyProtection="1">
      <alignment vertical="center"/>
      <protection hidden="1"/>
    </xf>
    <xf numFmtId="0" fontId="20" fillId="0" borderId="0" xfId="6" applyNumberFormat="1" applyFont="1" applyFill="1" applyAlignment="1">
      <alignment horizontal="centerContinuous" vertical="center"/>
    </xf>
    <xf numFmtId="0" fontId="10" fillId="0" borderId="0" xfId="6" applyFont="1" applyFill="1" applyAlignment="1">
      <alignment horizontal="centerContinuous" vertical="center"/>
    </xf>
    <xf numFmtId="0" fontId="11" fillId="0" borderId="0" xfId="6" applyFont="1" applyFill="1" applyAlignment="1">
      <alignment horizontal="centerContinuous" vertical="center"/>
    </xf>
    <xf numFmtId="3" fontId="10" fillId="0" borderId="0" xfId="6" applyNumberFormat="1" applyFont="1" applyFill="1" applyAlignment="1">
      <alignment horizontal="centerContinuous" vertical="center"/>
    </xf>
    <xf numFmtId="0" fontId="11" fillId="0" borderId="0" xfId="6" applyNumberFormat="1" applyFont="1" applyFill="1" applyAlignment="1">
      <alignment vertical="center"/>
    </xf>
    <xf numFmtId="0" fontId="10" fillId="0" borderId="0" xfId="6" applyFont="1" applyFill="1" applyAlignment="1">
      <alignment vertical="center"/>
    </xf>
    <xf numFmtId="0" fontId="10" fillId="0" borderId="0" xfId="6" applyNumberFormat="1" applyFont="1" applyFill="1" applyAlignment="1">
      <alignment vertical="center"/>
    </xf>
    <xf numFmtId="0" fontId="11" fillId="0" borderId="0" xfId="6" quotePrefix="1" applyFont="1" applyFill="1" applyAlignment="1">
      <alignment vertical="center"/>
    </xf>
    <xf numFmtId="49" fontId="11" fillId="0" borderId="0" xfId="6" applyNumberFormat="1" applyFont="1" applyFill="1" applyAlignment="1">
      <alignment vertical="center"/>
    </xf>
    <xf numFmtId="0" fontId="10" fillId="0" borderId="0" xfId="6" quotePrefix="1" applyFont="1" applyFill="1" applyAlignment="1">
      <alignment vertical="center"/>
    </xf>
    <xf numFmtId="166" fontId="10" fillId="0" borderId="0" xfId="3" applyNumberFormat="1" applyFont="1" applyFill="1" applyAlignment="1">
      <alignment vertical="center"/>
    </xf>
    <xf numFmtId="166" fontId="11" fillId="0" borderId="0" xfId="3" applyNumberFormat="1" applyFont="1" applyFill="1" applyAlignment="1">
      <alignment vertical="center"/>
    </xf>
    <xf numFmtId="0" fontId="11" fillId="0" borderId="0" xfId="6" applyFont="1" applyFill="1" applyAlignment="1">
      <alignment horizontal="center" vertical="center"/>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15"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2" xfId="6" applyNumberFormat="1" applyFont="1" applyFill="1" applyBorder="1" applyAlignment="1">
      <alignment horizontal="center" vertical="center" wrapText="1"/>
    </xf>
    <xf numFmtId="0" fontId="10" fillId="0" borderId="3" xfId="6" applyNumberFormat="1" applyFont="1" applyFill="1" applyBorder="1" applyAlignment="1">
      <alignment vertical="center"/>
    </xf>
    <xf numFmtId="0" fontId="10" fillId="0" borderId="16" xfId="6" applyNumberFormat="1" applyFont="1" applyFill="1" applyBorder="1" applyAlignment="1">
      <alignment vertical="center"/>
    </xf>
    <xf numFmtId="0" fontId="10" fillId="0" borderId="4" xfId="6" applyNumberFormat="1" applyFont="1" applyFill="1" applyBorder="1" applyAlignment="1">
      <alignment vertical="center" wrapText="1"/>
    </xf>
    <xf numFmtId="0" fontId="11" fillId="0" borderId="8" xfId="6" applyNumberFormat="1" applyFont="1" applyFill="1" applyBorder="1" applyAlignment="1">
      <alignment horizontal="center" vertical="center" wrapText="1"/>
    </xf>
    <xf numFmtId="0" fontId="10" fillId="0" borderId="8" xfId="6" applyNumberFormat="1" applyFont="1" applyFill="1" applyBorder="1" applyAlignment="1">
      <alignment horizontal="center" vertical="center" wrapText="1"/>
    </xf>
    <xf numFmtId="0" fontId="10" fillId="0" borderId="9" xfId="6" applyNumberFormat="1" applyFont="1" applyFill="1" applyBorder="1" applyAlignment="1">
      <alignment horizontal="left" vertical="center" wrapText="1"/>
    </xf>
    <xf numFmtId="0" fontId="10" fillId="0" borderId="0" xfId="6" applyNumberFormat="1" applyFont="1" applyFill="1" applyBorder="1" applyAlignment="1">
      <alignment horizontal="left" vertical="center" wrapText="1"/>
    </xf>
    <xf numFmtId="0" fontId="10" fillId="0" borderId="10" xfId="6" applyNumberFormat="1" applyFont="1" applyFill="1" applyBorder="1" applyAlignment="1">
      <alignment horizontal="left" vertical="center" wrapText="1"/>
    </xf>
    <xf numFmtId="0" fontId="11" fillId="0" borderId="11" xfId="6" applyNumberFormat="1" applyFont="1" applyFill="1" applyBorder="1" applyAlignment="1">
      <alignment horizontal="center" vertical="center" wrapText="1"/>
    </xf>
    <xf numFmtId="0" fontId="11" fillId="0" borderId="5" xfId="6" applyFont="1" applyFill="1" applyBorder="1" applyAlignment="1">
      <alignment horizontal="center" vertical="center" wrapText="1"/>
    </xf>
    <xf numFmtId="0" fontId="11" fillId="0" borderId="6" xfId="6" applyFont="1" applyFill="1" applyBorder="1" applyAlignment="1">
      <alignment horizontal="left" vertical="center" wrapText="1"/>
    </xf>
    <xf numFmtId="0" fontId="11" fillId="0" borderId="15" xfId="6" applyFont="1" applyFill="1" applyBorder="1" applyAlignment="1">
      <alignment horizontal="left" vertical="center" wrapText="1"/>
    </xf>
    <xf numFmtId="0" fontId="11" fillId="0" borderId="7" xfId="6" applyFont="1" applyFill="1" applyBorder="1" applyAlignment="1">
      <alignment horizontal="left" vertical="center" wrapText="1"/>
    </xf>
    <xf numFmtId="10" fontId="11" fillId="0" borderId="0" xfId="6" applyNumberFormat="1" applyFont="1" applyFill="1" applyAlignment="1">
      <alignment vertical="center"/>
    </xf>
    <xf numFmtId="0" fontId="11" fillId="0" borderId="0" xfId="5" applyFont="1" applyFill="1"/>
    <xf numFmtId="0" fontId="10" fillId="0" borderId="0" xfId="5" applyFont="1" applyFill="1"/>
    <xf numFmtId="0" fontId="23" fillId="2" borderId="0" xfId="17" applyFont="1" applyFill="1" applyAlignment="1">
      <alignment vertical="center"/>
    </xf>
    <xf numFmtId="0" fontId="23" fillId="2" borderId="7" xfId="17" applyFont="1" applyFill="1" applyBorder="1" applyAlignment="1">
      <alignment vertical="center"/>
    </xf>
    <xf numFmtId="0" fontId="23" fillId="2" borderId="15" xfId="17" applyFont="1" applyFill="1" applyBorder="1" applyAlignment="1">
      <alignment vertical="center"/>
    </xf>
    <xf numFmtId="0" fontId="23" fillId="2" borderId="5" xfId="17" applyFont="1" applyFill="1" applyBorder="1" applyAlignment="1">
      <alignment horizontal="center" vertical="center"/>
    </xf>
    <xf numFmtId="0" fontId="18" fillId="2" borderId="5" xfId="17" applyFont="1" applyFill="1" applyBorder="1" applyAlignment="1">
      <alignment horizontal="center" vertical="center"/>
    </xf>
    <xf numFmtId="0" fontId="26" fillId="2" borderId="5" xfId="5" applyNumberFormat="1" applyFont="1" applyFill="1" applyBorder="1" applyAlignment="1" applyProtection="1">
      <alignment horizontal="left" vertical="center" wrapText="1"/>
    </xf>
    <xf numFmtId="0" fontId="26" fillId="2" borderId="5" xfId="5" applyNumberFormat="1" applyFont="1" applyFill="1" applyBorder="1" applyAlignment="1" applyProtection="1">
      <alignment horizontal="center" vertical="center" wrapText="1"/>
    </xf>
    <xf numFmtId="0" fontId="18" fillId="2" borderId="5" xfId="17" applyNumberFormat="1" applyFont="1" applyFill="1" applyBorder="1" applyAlignment="1" applyProtection="1">
      <alignment horizontal="left" vertical="center" wrapText="1"/>
    </xf>
    <xf numFmtId="0" fontId="18" fillId="2" borderId="5" xfId="17" applyNumberFormat="1" applyFont="1" applyFill="1" applyBorder="1" applyAlignment="1" applyProtection="1">
      <alignment horizontal="center" vertical="center" wrapText="1"/>
    </xf>
    <xf numFmtId="0" fontId="25" fillId="2" borderId="5" xfId="17" applyNumberFormat="1" applyFont="1" applyFill="1" applyBorder="1" applyAlignment="1" applyProtection="1">
      <alignment horizontal="center" vertical="center" wrapText="1"/>
    </xf>
    <xf numFmtId="49" fontId="18" fillId="2" borderId="6" xfId="5" applyNumberFormat="1" applyFont="1" applyFill="1" applyBorder="1" applyAlignment="1" applyProtection="1">
      <alignment horizontal="left" vertical="center" wrapText="1"/>
    </xf>
    <xf numFmtId="0" fontId="26" fillId="2" borderId="6" xfId="5" applyNumberFormat="1" applyFont="1" applyFill="1" applyBorder="1" applyAlignment="1" applyProtection="1">
      <alignment horizontal="center" vertical="center" wrapText="1"/>
    </xf>
    <xf numFmtId="0" fontId="18" fillId="2" borderId="6" xfId="5" applyNumberFormat="1" applyFont="1" applyFill="1" applyBorder="1" applyAlignment="1" applyProtection="1">
      <alignment horizontal="right" vertical="center" wrapText="1"/>
    </xf>
    <xf numFmtId="49" fontId="18" fillId="2" borderId="6" xfId="5" applyNumberFormat="1" applyFont="1" applyFill="1" applyBorder="1" applyAlignment="1" applyProtection="1">
      <alignment horizontal="left" vertical="center"/>
    </xf>
    <xf numFmtId="0" fontId="24" fillId="2" borderId="5" xfId="17" applyFont="1" applyFill="1" applyBorder="1" applyAlignment="1">
      <alignment horizontal="center" vertical="center"/>
    </xf>
    <xf numFmtId="49" fontId="18" fillId="2" borderId="7" xfId="5" applyNumberFormat="1" applyFont="1" applyFill="1" applyBorder="1" applyAlignment="1" applyProtection="1">
      <alignment vertical="center" wrapText="1"/>
    </xf>
    <xf numFmtId="49" fontId="18" fillId="2" borderId="15" xfId="5" applyNumberFormat="1" applyFont="1" applyFill="1" applyBorder="1" applyAlignment="1" applyProtection="1">
      <alignment vertical="center" wrapText="1"/>
    </xf>
    <xf numFmtId="49" fontId="18" fillId="2" borderId="6" xfId="5" applyNumberFormat="1" applyFont="1" applyFill="1" applyBorder="1" applyAlignment="1" applyProtection="1">
      <alignment vertical="center" wrapText="1"/>
    </xf>
    <xf numFmtId="0" fontId="23" fillId="2" borderId="6" xfId="17" applyFont="1" applyFill="1" applyBorder="1" applyAlignment="1">
      <alignment horizontal="center" vertical="center"/>
    </xf>
    <xf numFmtId="0" fontId="18" fillId="2" borderId="6" xfId="17" applyFont="1" applyFill="1" applyBorder="1" applyAlignment="1">
      <alignment horizontal="center" vertical="center"/>
    </xf>
    <xf numFmtId="2" fontId="5" fillId="2" borderId="0" xfId="1" applyNumberFormat="1" applyFont="1" applyFill="1" applyAlignment="1">
      <alignment vertical="center"/>
    </xf>
    <xf numFmtId="2" fontId="6" fillId="2" borderId="0" xfId="1" applyNumberFormat="1" applyFont="1" applyFill="1" applyAlignment="1">
      <alignment horizontal="center" vertical="center" wrapText="1"/>
    </xf>
    <xf numFmtId="0" fontId="5" fillId="2" borderId="0" xfId="2" applyFont="1" applyFill="1" applyBorder="1" applyAlignment="1" applyProtection="1">
      <alignment vertical="center"/>
      <protection hidden="1"/>
    </xf>
    <xf numFmtId="0" fontId="18" fillId="2" borderId="0" xfId="0" applyFont="1" applyFill="1" applyAlignment="1">
      <alignment vertical="center" wrapText="1"/>
    </xf>
    <xf numFmtId="0" fontId="18" fillId="2" borderId="6" xfId="5" applyNumberFormat="1" applyFont="1" applyFill="1" applyBorder="1" applyAlignment="1" applyProtection="1">
      <alignment horizontal="left" vertical="center" wrapText="1"/>
    </xf>
    <xf numFmtId="166" fontId="0" fillId="0" borderId="0" xfId="16" applyNumberFormat="1" applyFont="1"/>
    <xf numFmtId="166" fontId="0" fillId="0" borderId="0" xfId="0" applyNumberFormat="1"/>
    <xf numFmtId="166" fontId="0" fillId="3" borderId="0" xfId="16" applyNumberFormat="1" applyFont="1" applyFill="1"/>
    <xf numFmtId="166" fontId="5" fillId="0" borderId="0" xfId="16" applyNumberFormat="1" applyFont="1" applyFill="1"/>
    <xf numFmtId="166" fontId="5" fillId="0" borderId="0" xfId="16" applyNumberFormat="1" applyFont="1"/>
    <xf numFmtId="43" fontId="0" fillId="3" borderId="0" xfId="0" applyNumberFormat="1" applyFill="1"/>
    <xf numFmtId="9" fontId="0" fillId="0" borderId="0" xfId="20" applyFont="1"/>
    <xf numFmtId="10" fontId="0" fillId="0" borderId="0" xfId="20" applyNumberFormat="1" applyFont="1"/>
    <xf numFmtId="166" fontId="0" fillId="3" borderId="0" xfId="0" applyNumberFormat="1" applyFill="1"/>
    <xf numFmtId="0" fontId="11" fillId="0" borderId="0" xfId="0" applyFont="1" applyFill="1"/>
    <xf numFmtId="0" fontId="10" fillId="0" borderId="0" xfId="0" applyFont="1" applyFill="1" applyAlignment="1">
      <alignment vertical="center"/>
    </xf>
    <xf numFmtId="0" fontId="10" fillId="0" borderId="0" xfId="1" applyNumberFormat="1" applyFont="1" applyFill="1" applyAlignment="1">
      <alignment vertical="center"/>
    </xf>
    <xf numFmtId="166" fontId="6" fillId="0" borderId="0" xfId="16" applyNumberFormat="1" applyFont="1" applyFill="1" applyAlignment="1">
      <alignment vertical="center"/>
    </xf>
    <xf numFmtId="49" fontId="18" fillId="2" borderId="6" xfId="5" applyNumberFormat="1" applyFont="1" applyFill="1" applyBorder="1" applyAlignment="1" applyProtection="1">
      <alignment vertical="center" wrapText="1"/>
    </xf>
    <xf numFmtId="49" fontId="18" fillId="2" borderId="15" xfId="5" applyNumberFormat="1" applyFont="1" applyFill="1" applyBorder="1" applyAlignment="1" applyProtection="1">
      <alignment vertical="center" wrapText="1"/>
    </xf>
    <xf numFmtId="49" fontId="18" fillId="2" borderId="7" xfId="5" applyNumberFormat="1" applyFont="1" applyFill="1" applyBorder="1" applyAlignment="1" applyProtection="1">
      <alignment vertical="center" wrapText="1"/>
    </xf>
    <xf numFmtId="43" fontId="18" fillId="0" borderId="0" xfId="16" applyFont="1" applyFill="1"/>
    <xf numFmtId="0" fontId="6" fillId="0" borderId="0" xfId="0" applyFont="1"/>
    <xf numFmtId="166" fontId="6" fillId="0" borderId="0" xfId="16" applyNumberFormat="1" applyFont="1"/>
    <xf numFmtId="166" fontId="11" fillId="0" borderId="0" xfId="16" applyNumberFormat="1" applyFont="1" applyFill="1" applyAlignment="1">
      <alignment vertical="center"/>
    </xf>
    <xf numFmtId="10" fontId="23" fillId="2" borderId="0" xfId="17" applyNumberFormat="1" applyFont="1" applyFill="1" applyAlignment="1">
      <alignment vertical="center"/>
    </xf>
    <xf numFmtId="10" fontId="5" fillId="2" borderId="0" xfId="2" applyNumberFormat="1" applyFont="1" applyFill="1" applyBorder="1" applyAlignment="1" applyProtection="1">
      <alignment horizontal="right" vertical="center"/>
      <protection hidden="1"/>
    </xf>
    <xf numFmtId="10" fontId="6" fillId="2" borderId="0" xfId="2" applyNumberFormat="1" applyFont="1" applyFill="1" applyBorder="1" applyAlignment="1" applyProtection="1">
      <alignment horizontal="right" vertical="center"/>
      <protection hidden="1"/>
    </xf>
    <xf numFmtId="10" fontId="5" fillId="2" borderId="1" xfId="2" applyNumberFormat="1" applyFont="1" applyFill="1" applyBorder="1" applyAlignment="1" applyProtection="1">
      <alignment vertical="center"/>
      <protection hidden="1"/>
    </xf>
    <xf numFmtId="10" fontId="6" fillId="2" borderId="0" xfId="2" applyNumberFormat="1" applyFont="1" applyFill="1" applyBorder="1" applyAlignment="1" applyProtection="1">
      <alignment vertical="center"/>
      <protection hidden="1"/>
    </xf>
    <xf numFmtId="166" fontId="5" fillId="2" borderId="8" xfId="3" applyNumberFormat="1" applyFont="1" applyFill="1" applyBorder="1" applyAlignment="1" applyProtection="1">
      <alignment horizontal="right" vertical="center"/>
      <protection hidden="1"/>
    </xf>
    <xf numFmtId="166" fontId="5" fillId="2" borderId="5" xfId="3" applyNumberFormat="1" applyFont="1" applyFill="1" applyBorder="1" applyAlignment="1" applyProtection="1">
      <alignment horizontal="right" vertical="center"/>
      <protection hidden="1"/>
    </xf>
    <xf numFmtId="43" fontId="23" fillId="2" borderId="0" xfId="16" applyFont="1" applyFill="1" applyAlignment="1">
      <alignment vertical="center"/>
    </xf>
    <xf numFmtId="0" fontId="5" fillId="0" borderId="3" xfId="2" applyFont="1" applyFill="1" applyBorder="1" applyAlignment="1" applyProtection="1">
      <alignment horizontal="center" vertical="center"/>
      <protection hidden="1"/>
    </xf>
    <xf numFmtId="0" fontId="5" fillId="0" borderId="9" xfId="2" applyFont="1" applyFill="1" applyBorder="1" applyAlignment="1" applyProtection="1">
      <alignment horizontal="center" vertical="center"/>
      <protection hidden="1"/>
    </xf>
    <xf numFmtId="166" fontId="6" fillId="2" borderId="8" xfId="6" applyNumberFormat="1" applyFont="1" applyFill="1" applyBorder="1" applyAlignment="1">
      <alignment horizontal="right" vertical="center" wrapText="1"/>
    </xf>
    <xf numFmtId="166" fontId="5" fillId="2" borderId="8" xfId="6" applyNumberFormat="1" applyFont="1" applyFill="1" applyBorder="1" applyAlignment="1">
      <alignment horizontal="right" vertical="center" wrapText="1"/>
    </xf>
    <xf numFmtId="166" fontId="5" fillId="2" borderId="11" xfId="6" applyNumberFormat="1" applyFont="1" applyFill="1" applyBorder="1" applyAlignment="1">
      <alignment horizontal="right" vertical="center" wrapText="1"/>
    </xf>
    <xf numFmtId="166" fontId="18" fillId="2" borderId="6" xfId="18" applyNumberFormat="1" applyFont="1" applyFill="1" applyBorder="1" applyAlignment="1" applyProtection="1">
      <alignment vertical="center" wrapText="1"/>
    </xf>
    <xf numFmtId="166" fontId="18" fillId="2" borderId="7" xfId="18" applyNumberFormat="1" applyFont="1" applyFill="1" applyBorder="1" applyAlignment="1" applyProtection="1">
      <alignment vertical="center" wrapText="1"/>
    </xf>
    <xf numFmtId="0" fontId="11" fillId="2" borderId="2" xfId="6" applyNumberFormat="1" applyFont="1" applyFill="1" applyBorder="1" applyAlignment="1">
      <alignment vertical="center" wrapText="1"/>
    </xf>
    <xf numFmtId="10" fontId="11" fillId="2" borderId="8" xfId="7" applyNumberFormat="1" applyFont="1" applyFill="1" applyBorder="1" applyAlignment="1">
      <alignment vertical="center" wrapText="1"/>
    </xf>
    <xf numFmtId="2" fontId="6" fillId="0" borderId="0" xfId="1" applyNumberFormat="1" applyFont="1" applyFill="1" applyAlignment="1">
      <alignment horizontal="center" vertical="center" wrapText="1"/>
    </xf>
    <xf numFmtId="3" fontId="5" fillId="0" borderId="3" xfId="2" applyNumberFormat="1" applyFont="1" applyFill="1" applyBorder="1" applyAlignment="1" applyProtection="1">
      <alignment horizontal="center" vertical="center"/>
      <protection hidden="1"/>
    </xf>
    <xf numFmtId="3" fontId="5" fillId="0" borderId="2" xfId="2" applyNumberFormat="1" applyFont="1" applyFill="1" applyBorder="1" applyAlignment="1" applyProtection="1">
      <alignment horizontal="center" vertical="center"/>
      <protection hidden="1"/>
    </xf>
    <xf numFmtId="167" fontId="11" fillId="2" borderId="8" xfId="9" applyNumberFormat="1" applyFont="1" applyFill="1" applyBorder="1" applyAlignment="1">
      <alignment horizontal="right" vertical="center"/>
    </xf>
    <xf numFmtId="166" fontId="23" fillId="2" borderId="0" xfId="17" applyNumberFormat="1" applyFont="1" applyFill="1" applyAlignment="1">
      <alignment vertical="center"/>
    </xf>
    <xf numFmtId="166" fontId="5" fillId="0" borderId="8" xfId="16" applyNumberFormat="1" applyFont="1" applyFill="1" applyBorder="1" applyAlignment="1" applyProtection="1">
      <alignment horizontal="right" vertical="center"/>
      <protection hidden="1"/>
    </xf>
    <xf numFmtId="166" fontId="6" fillId="0" borderId="8" xfId="16" applyNumberFormat="1" applyFont="1" applyFill="1" applyBorder="1" applyAlignment="1" applyProtection="1">
      <alignment horizontal="right" vertical="center"/>
      <protection hidden="1"/>
    </xf>
    <xf numFmtId="166" fontId="6" fillId="2" borderId="8" xfId="16" applyNumberFormat="1" applyFont="1" applyFill="1" applyBorder="1" applyAlignment="1" applyProtection="1">
      <alignment horizontal="right" vertical="center"/>
      <protection hidden="1"/>
    </xf>
    <xf numFmtId="166" fontId="6" fillId="2" borderId="8" xfId="16" applyNumberFormat="1" applyFont="1" applyFill="1" applyBorder="1" applyAlignment="1" applyProtection="1">
      <alignment horizontal="right" vertical="center" wrapText="1"/>
      <protection hidden="1"/>
    </xf>
    <xf numFmtId="166" fontId="6" fillId="0" borderId="0" xfId="16" applyNumberFormat="1" applyFont="1" applyFill="1" applyBorder="1" applyAlignment="1" applyProtection="1">
      <alignment vertical="center"/>
      <protection hidden="1"/>
    </xf>
    <xf numFmtId="166" fontId="9" fillId="0" borderId="0" xfId="16" applyNumberFormat="1" applyFont="1" applyFill="1" applyBorder="1" applyAlignment="1" applyProtection="1">
      <alignment vertical="center"/>
      <protection hidden="1"/>
    </xf>
    <xf numFmtId="166" fontId="5" fillId="0" borderId="0" xfId="16" applyNumberFormat="1" applyFont="1" applyFill="1" applyBorder="1" applyAlignment="1" applyProtection="1">
      <alignment vertical="center"/>
      <protection hidden="1"/>
    </xf>
    <xf numFmtId="166" fontId="30" fillId="0" borderId="0" xfId="16" applyNumberFormat="1" applyFont="1" applyFill="1" applyBorder="1" applyAlignment="1" applyProtection="1">
      <alignment vertical="center"/>
      <protection hidden="1"/>
    </xf>
    <xf numFmtId="166" fontId="5" fillId="0" borderId="0" xfId="16" applyNumberFormat="1" applyFont="1" applyFill="1" applyAlignment="1">
      <alignment vertical="center"/>
    </xf>
    <xf numFmtId="43" fontId="23" fillId="2" borderId="0" xfId="17" applyNumberFormat="1" applyFont="1" applyFill="1" applyAlignment="1">
      <alignment vertical="center"/>
    </xf>
    <xf numFmtId="2" fontId="6" fillId="2" borderId="0" xfId="1" applyNumberFormat="1" applyFont="1" applyFill="1" applyAlignment="1">
      <alignment horizontal="center" vertical="center" wrapText="1"/>
    </xf>
    <xf numFmtId="166" fontId="6" fillId="2" borderId="0" xfId="16" applyNumberFormat="1" applyFont="1" applyFill="1" applyBorder="1" applyAlignment="1" applyProtection="1">
      <alignment vertical="center"/>
      <protection hidden="1"/>
    </xf>
    <xf numFmtId="166" fontId="6" fillId="2" borderId="0" xfId="3" applyNumberFormat="1" applyFont="1" applyFill="1" applyBorder="1" applyAlignment="1" applyProtection="1">
      <alignment horizontal="right" vertical="center"/>
      <protection hidden="1"/>
    </xf>
    <xf numFmtId="166" fontId="6" fillId="2" borderId="0" xfId="2" applyNumberFormat="1" applyFont="1" applyFill="1" applyBorder="1" applyAlignment="1" applyProtection="1">
      <alignment horizontal="centerContinuous" vertical="center"/>
      <protection hidden="1"/>
    </xf>
    <xf numFmtId="166" fontId="9" fillId="2" borderId="0" xfId="2" applyNumberFormat="1" applyFont="1" applyFill="1" applyBorder="1" applyAlignment="1" applyProtection="1">
      <alignment horizontal="right" vertical="center"/>
      <protection hidden="1"/>
    </xf>
    <xf numFmtId="166" fontId="5" fillId="2" borderId="5" xfId="2" applyNumberFormat="1" applyFont="1" applyFill="1" applyBorder="1" applyAlignment="1" applyProtection="1">
      <alignment horizontal="right" vertical="center"/>
      <protection hidden="1"/>
    </xf>
    <xf numFmtId="166" fontId="5" fillId="2" borderId="5" xfId="2" applyNumberFormat="1" applyFont="1" applyFill="1" applyBorder="1" applyAlignment="1" applyProtection="1">
      <alignment horizontal="center" vertical="center"/>
      <protection hidden="1"/>
    </xf>
    <xf numFmtId="166" fontId="5" fillId="2" borderId="0" xfId="2" applyNumberFormat="1" applyFont="1" applyFill="1" applyBorder="1" applyAlignment="1" applyProtection="1">
      <alignment horizontal="center" vertical="center"/>
      <protection hidden="1"/>
    </xf>
    <xf numFmtId="37" fontId="6" fillId="2" borderId="14" xfId="2" applyNumberFormat="1" applyFont="1" applyFill="1" applyBorder="1" applyAlignment="1" applyProtection="1">
      <alignment horizontal="center" vertical="center"/>
      <protection hidden="1"/>
    </xf>
    <xf numFmtId="166" fontId="6" fillId="2" borderId="0" xfId="3" applyNumberFormat="1" applyFont="1" applyFill="1" applyBorder="1" applyAlignment="1" applyProtection="1">
      <alignment horizontal="center" vertical="center"/>
      <protection hidden="1"/>
    </xf>
    <xf numFmtId="166" fontId="5" fillId="2" borderId="1" xfId="3" applyNumberFormat="1" applyFont="1" applyFill="1" applyBorder="1" applyAlignment="1">
      <alignment horizontal="centerContinuous" vertical="center"/>
    </xf>
    <xf numFmtId="43" fontId="11" fillId="2" borderId="5" xfId="3" applyNumberFormat="1" applyFont="1" applyFill="1" applyBorder="1" applyAlignment="1">
      <alignment horizontal="right" vertical="center" wrapText="1"/>
    </xf>
    <xf numFmtId="0" fontId="6" fillId="0" borderId="0" xfId="2" applyFont="1" applyFill="1" applyBorder="1" applyAlignment="1" applyProtection="1">
      <alignment vertical="center" wrapText="1"/>
      <protection hidden="1"/>
    </xf>
    <xf numFmtId="166" fontId="6" fillId="0" borderId="8" xfId="6" applyNumberFormat="1" applyFont="1" applyFill="1" applyBorder="1" applyAlignment="1">
      <alignment horizontal="right" vertical="center" wrapText="1"/>
    </xf>
    <xf numFmtId="166" fontId="5" fillId="0" borderId="10" xfId="6" applyNumberFormat="1" applyFont="1" applyFill="1" applyBorder="1" applyAlignment="1">
      <alignment horizontal="right" vertical="center" wrapText="1"/>
    </xf>
    <xf numFmtId="166" fontId="6" fillId="0" borderId="10" xfId="6" applyNumberFormat="1" applyFont="1" applyFill="1" applyBorder="1" applyAlignment="1">
      <alignment horizontal="right" vertical="center" wrapText="1"/>
    </xf>
    <xf numFmtId="10" fontId="11" fillId="0" borderId="11" xfId="7" applyNumberFormat="1" applyFont="1" applyFill="1" applyBorder="1" applyAlignment="1">
      <alignment vertical="center" wrapText="1"/>
    </xf>
    <xf numFmtId="166" fontId="5" fillId="0" borderId="1" xfId="3" applyNumberFormat="1" applyFont="1" applyFill="1" applyBorder="1" applyAlignment="1">
      <alignment horizontal="right" vertical="center"/>
    </xf>
    <xf numFmtId="10" fontId="11" fillId="0" borderId="8" xfId="7" applyNumberFormat="1" applyFont="1" applyFill="1" applyBorder="1" applyAlignment="1">
      <alignment vertical="center" wrapText="1"/>
    </xf>
    <xf numFmtId="10" fontId="11" fillId="0" borderId="8" xfId="16" applyNumberFormat="1" applyFont="1" applyFill="1" applyBorder="1" applyAlignment="1">
      <alignment vertical="center" wrapText="1"/>
    </xf>
    <xf numFmtId="43" fontId="11" fillId="0" borderId="5" xfId="3" applyNumberFormat="1" applyFont="1" applyFill="1" applyBorder="1" applyAlignment="1">
      <alignment horizontal="right" vertical="center" wrapText="1"/>
    </xf>
    <xf numFmtId="0" fontId="11" fillId="0" borderId="0" xfId="6" quotePrefix="1" applyFont="1" applyFill="1" applyAlignment="1">
      <alignment horizontal="left" vertical="center" wrapText="1"/>
    </xf>
    <xf numFmtId="0" fontId="11" fillId="0" borderId="0" xfId="6" applyFont="1" applyFill="1" applyAlignment="1">
      <alignment horizontal="justify" vertical="center" wrapText="1"/>
    </xf>
    <xf numFmtId="2" fontId="6" fillId="0" borderId="0" xfId="1" applyNumberFormat="1" applyFont="1" applyFill="1" applyAlignment="1">
      <alignment horizontal="center" vertical="center" wrapText="1"/>
    </xf>
    <xf numFmtId="164" fontId="8" fillId="2" borderId="0" xfId="0" applyNumberFormat="1" applyFont="1" applyFill="1" applyAlignment="1">
      <alignment horizontal="center" vertical="center"/>
    </xf>
    <xf numFmtId="3" fontId="5" fillId="0" borderId="6" xfId="2" applyNumberFormat="1" applyFont="1" applyFill="1" applyBorder="1" applyAlignment="1" applyProtection="1">
      <alignment horizontal="center" vertical="center" wrapText="1"/>
      <protection hidden="1"/>
    </xf>
    <xf numFmtId="3" fontId="5" fillId="0" borderId="7" xfId="2" applyNumberFormat="1" applyFont="1" applyFill="1" applyBorder="1" applyAlignment="1" applyProtection="1">
      <alignment horizontal="center" vertical="center" wrapText="1"/>
      <protection hidden="1"/>
    </xf>
    <xf numFmtId="166" fontId="5" fillId="0" borderId="0" xfId="3" applyNumberFormat="1" applyFont="1" applyFill="1" applyAlignment="1">
      <alignment horizontal="center" vertical="center"/>
    </xf>
    <xf numFmtId="43" fontId="6" fillId="2" borderId="0" xfId="4" applyFont="1" applyFill="1" applyAlignment="1">
      <alignment horizontal="center" wrapText="1"/>
    </xf>
    <xf numFmtId="2" fontId="6" fillId="2" borderId="0" xfId="1" applyNumberFormat="1" applyFont="1" applyFill="1" applyAlignment="1">
      <alignment horizontal="center" vertical="center"/>
    </xf>
    <xf numFmtId="0" fontId="7" fillId="0" borderId="0" xfId="5" applyFont="1" applyAlignment="1">
      <alignment horizontal="center" vertical="center"/>
    </xf>
    <xf numFmtId="3" fontId="5" fillId="0" borderId="0" xfId="5" applyNumberFormat="1" applyFont="1" applyAlignment="1">
      <alignment horizontal="center" vertical="center"/>
    </xf>
    <xf numFmtId="3" fontId="5" fillId="0" borderId="3" xfId="2" applyNumberFormat="1" applyFont="1" applyFill="1" applyBorder="1" applyAlignment="1" applyProtection="1">
      <alignment horizontal="center" vertical="center"/>
      <protection hidden="1"/>
    </xf>
    <xf numFmtId="3" fontId="5" fillId="0" borderId="12" xfId="2" applyNumberFormat="1" applyFont="1" applyFill="1" applyBorder="1" applyAlignment="1" applyProtection="1">
      <alignment horizontal="center" vertical="center"/>
      <protection hidden="1"/>
    </xf>
    <xf numFmtId="3" fontId="5" fillId="0" borderId="2" xfId="2" applyNumberFormat="1" applyFont="1" applyFill="1" applyBorder="1" applyAlignment="1" applyProtection="1">
      <alignment horizontal="center" vertical="center"/>
      <protection hidden="1"/>
    </xf>
    <xf numFmtId="3" fontId="5" fillId="0" borderId="11" xfId="2" applyNumberFormat="1" applyFont="1" applyFill="1" applyBorder="1" applyAlignment="1" applyProtection="1">
      <alignment horizontal="center" vertical="center"/>
      <protection hidden="1"/>
    </xf>
    <xf numFmtId="0" fontId="5" fillId="2" borderId="7" xfId="2" applyFont="1" applyFill="1" applyBorder="1" applyAlignment="1" applyProtection="1">
      <alignment horizontal="center" vertical="center"/>
      <protection hidden="1"/>
    </xf>
    <xf numFmtId="0" fontId="5" fillId="2" borderId="5" xfId="2" applyFont="1" applyFill="1" applyBorder="1" applyAlignment="1" applyProtection="1">
      <alignment horizontal="center" vertical="center"/>
      <protection hidden="1"/>
    </xf>
    <xf numFmtId="43" fontId="19" fillId="0" borderId="0" xfId="4" applyFont="1" applyFill="1" applyAlignment="1">
      <alignment horizontal="right"/>
    </xf>
    <xf numFmtId="0" fontId="10" fillId="0" borderId="0" xfId="1" applyNumberFormat="1" applyFont="1" applyFill="1" applyAlignment="1">
      <alignment horizontal="center" vertical="center"/>
    </xf>
    <xf numFmtId="0" fontId="11" fillId="0" borderId="8" xfId="6" applyNumberFormat="1" applyFont="1" applyFill="1" applyBorder="1" applyAlignment="1">
      <alignment horizontal="left" vertical="center" wrapText="1"/>
    </xf>
    <xf numFmtId="0" fontId="11" fillId="0" borderId="11" xfId="6" applyNumberFormat="1" applyFont="1" applyFill="1" applyBorder="1" applyAlignment="1">
      <alignment horizontal="left" vertical="center" wrapText="1"/>
    </xf>
    <xf numFmtId="37" fontId="21" fillId="2" borderId="0" xfId="6" applyNumberFormat="1" applyFont="1" applyFill="1" applyAlignment="1">
      <alignment horizontal="center" vertical="center"/>
    </xf>
    <xf numFmtId="0" fontId="21" fillId="2" borderId="0" xfId="6" applyFont="1" applyFill="1" applyAlignment="1">
      <alignment horizontal="center" vertical="center"/>
    </xf>
    <xf numFmtId="0" fontId="11" fillId="0" borderId="9" xfId="6" applyNumberFormat="1" applyFont="1" applyFill="1" applyBorder="1" applyAlignment="1">
      <alignment horizontal="left" vertical="center" wrapText="1"/>
    </xf>
    <xf numFmtId="0" fontId="11" fillId="0" borderId="0" xfId="6" applyNumberFormat="1" applyFont="1" applyFill="1" applyBorder="1" applyAlignment="1">
      <alignment horizontal="left" vertical="center" wrapText="1"/>
    </xf>
    <xf numFmtId="0" fontId="11" fillId="0" borderId="10" xfId="6" applyNumberFormat="1" applyFont="1" applyFill="1" applyBorder="1" applyAlignment="1">
      <alignment horizontal="left" vertical="center" wrapText="1"/>
    </xf>
    <xf numFmtId="0" fontId="11" fillId="0" borderId="0" xfId="6" quotePrefix="1" applyFont="1" applyFill="1" applyAlignment="1">
      <alignment horizontal="justify" vertical="center" wrapText="1"/>
    </xf>
    <xf numFmtId="0" fontId="11" fillId="0" borderId="0" xfId="6" applyFont="1" applyFill="1" applyAlignment="1">
      <alignment horizontal="justify" vertical="center" wrapText="1"/>
    </xf>
    <xf numFmtId="0" fontId="10" fillId="0" borderId="0" xfId="6" quotePrefix="1" applyFont="1" applyFill="1" applyAlignment="1">
      <alignment horizontal="left" vertical="center" wrapText="1"/>
    </xf>
    <xf numFmtId="0" fontId="11" fillId="0" borderId="0" xfId="6" quotePrefix="1" applyFont="1" applyFill="1" applyAlignment="1">
      <alignment horizontal="left" vertical="center" wrapText="1"/>
    </xf>
    <xf numFmtId="0" fontId="11" fillId="0" borderId="0" xfId="6" quotePrefix="1" applyFont="1" applyFill="1" applyAlignment="1">
      <alignment vertical="center" wrapText="1"/>
    </xf>
    <xf numFmtId="0" fontId="10" fillId="0" borderId="0" xfId="6" applyFont="1" applyFill="1" applyAlignment="1">
      <alignment horizontal="left" vertical="center" wrapText="1"/>
    </xf>
    <xf numFmtId="0" fontId="11" fillId="0" borderId="0" xfId="6" quotePrefix="1" applyFont="1" applyFill="1" applyAlignment="1">
      <alignment horizontal="left" vertical="top" wrapText="1"/>
    </xf>
    <xf numFmtId="0" fontId="11" fillId="0" borderId="0" xfId="6" applyFont="1" applyFill="1" applyAlignment="1">
      <alignment horizontal="left" vertical="top" wrapText="1"/>
    </xf>
    <xf numFmtId="0" fontId="10" fillId="0" borderId="0" xfId="6" applyFont="1" applyFill="1" applyAlignment="1">
      <alignment horizontal="left" vertical="top" wrapText="1"/>
    </xf>
    <xf numFmtId="0" fontId="11" fillId="0" borderId="0" xfId="6" applyFont="1" applyFill="1" applyAlignment="1">
      <alignment horizontal="left" vertical="center" wrapText="1"/>
    </xf>
    <xf numFmtId="0" fontId="10" fillId="0" borderId="0" xfId="6" applyFont="1" applyFill="1" applyAlignment="1">
      <alignment horizontal="center" vertical="center"/>
    </xf>
    <xf numFmtId="10" fontId="18" fillId="0" borderId="5" xfId="18" applyNumberFormat="1" applyFont="1" applyFill="1" applyBorder="1" applyAlignment="1" applyProtection="1">
      <alignment horizontal="right" vertical="center" wrapText="1"/>
    </xf>
    <xf numFmtId="0" fontId="23" fillId="2" borderId="5" xfId="17" applyFont="1" applyFill="1" applyBorder="1" applyAlignment="1">
      <alignment horizontal="center" vertical="center"/>
    </xf>
    <xf numFmtId="166" fontId="18" fillId="2" borderId="5" xfId="18" applyNumberFormat="1" applyFont="1" applyFill="1" applyBorder="1" applyAlignment="1" applyProtection="1">
      <alignment horizontal="right" vertical="center" wrapText="1"/>
    </xf>
    <xf numFmtId="10" fontId="18" fillId="2" borderId="5" xfId="18" applyNumberFormat="1" applyFont="1" applyFill="1" applyBorder="1" applyAlignment="1" applyProtection="1">
      <alignment horizontal="right" vertical="center" wrapText="1"/>
    </xf>
    <xf numFmtId="166" fontId="18" fillId="2" borderId="6" xfId="18" applyNumberFormat="1" applyFont="1" applyFill="1" applyBorder="1" applyAlignment="1" applyProtection="1">
      <alignment horizontal="right" vertical="center" wrapText="1"/>
    </xf>
    <xf numFmtId="166" fontId="18" fillId="2" borderId="7" xfId="18" applyNumberFormat="1" applyFont="1" applyFill="1" applyBorder="1" applyAlignment="1" applyProtection="1">
      <alignment horizontal="right" vertical="center" wrapText="1"/>
    </xf>
    <xf numFmtId="10" fontId="18" fillId="2" borderId="5" xfId="20" applyNumberFormat="1" applyFont="1" applyFill="1" applyBorder="1" applyAlignment="1" applyProtection="1">
      <alignment horizontal="right" vertical="center" wrapText="1"/>
    </xf>
    <xf numFmtId="10" fontId="18" fillId="2" borderId="6" xfId="18" applyNumberFormat="1" applyFont="1" applyFill="1" applyBorder="1" applyAlignment="1" applyProtection="1">
      <alignment horizontal="right" vertical="center" wrapText="1"/>
    </xf>
    <xf numFmtId="10" fontId="18" fillId="2" borderId="7" xfId="18" applyNumberFormat="1" applyFont="1" applyFill="1" applyBorder="1" applyAlignment="1" applyProtection="1">
      <alignment horizontal="right" vertical="center" wrapText="1"/>
    </xf>
    <xf numFmtId="0" fontId="26" fillId="2" borderId="5" xfId="5" applyNumberFormat="1" applyFont="1" applyFill="1" applyBorder="1" applyAlignment="1" applyProtection="1">
      <alignment horizontal="right" vertical="center" wrapText="1"/>
    </xf>
    <xf numFmtId="166" fontId="18" fillId="2" borderId="5" xfId="18" applyNumberFormat="1" applyFont="1" applyFill="1" applyBorder="1" applyAlignment="1" applyProtection="1">
      <alignment horizontal="center" vertical="center" wrapText="1"/>
    </xf>
    <xf numFmtId="43" fontId="18" fillId="2" borderId="5" xfId="16" applyFont="1" applyFill="1" applyBorder="1" applyAlignment="1" applyProtection="1">
      <alignment horizontal="right" vertical="center" wrapText="1"/>
    </xf>
    <xf numFmtId="0" fontId="27" fillId="2" borderId="0" xfId="0" applyFont="1" applyFill="1" applyAlignment="1">
      <alignment horizontal="center" vertical="center"/>
    </xf>
    <xf numFmtId="0" fontId="26" fillId="2" borderId="6" xfId="5" applyNumberFormat="1" applyFont="1" applyFill="1" applyBorder="1" applyAlignment="1" applyProtection="1">
      <alignment horizontal="center" vertical="center" wrapText="1"/>
    </xf>
    <xf numFmtId="0" fontId="26" fillId="2" borderId="15" xfId="5" applyNumberFormat="1" applyFont="1" applyFill="1" applyBorder="1" applyAlignment="1" applyProtection="1">
      <alignment horizontal="center" vertical="center" wrapText="1"/>
    </xf>
    <xf numFmtId="0" fontId="26" fillId="2" borderId="7" xfId="5" applyNumberFormat="1" applyFont="1" applyFill="1" applyBorder="1" applyAlignment="1" applyProtection="1">
      <alignment horizontal="center" vertical="center" wrapText="1"/>
    </xf>
    <xf numFmtId="43" fontId="18" fillId="2" borderId="5" xfId="16" applyFont="1" applyFill="1" applyBorder="1" applyAlignment="1" applyProtection="1">
      <alignment horizontal="center" vertical="center" wrapText="1"/>
    </xf>
    <xf numFmtId="0" fontId="25" fillId="2" borderId="5" xfId="5" applyNumberFormat="1" applyFont="1" applyFill="1" applyBorder="1" applyAlignment="1" applyProtection="1">
      <alignment horizontal="center" vertical="center" wrapText="1"/>
    </xf>
    <xf numFmtId="0" fontId="18" fillId="2" borderId="5" xfId="5" applyNumberFormat="1"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25" fillId="2" borderId="0" xfId="0" applyFont="1" applyFill="1" applyAlignment="1">
      <alignment horizontal="center" vertical="center" wrapText="1"/>
    </xf>
    <xf numFmtId="2" fontId="6" fillId="2" borderId="0" xfId="1" applyNumberFormat="1" applyFont="1" applyFill="1" applyAlignment="1">
      <alignment horizontal="center" vertical="center" wrapText="1"/>
    </xf>
    <xf numFmtId="0" fontId="7" fillId="2" borderId="0" xfId="5" applyFont="1" applyFill="1" applyAlignment="1">
      <alignment horizontal="center" vertical="center"/>
    </xf>
    <xf numFmtId="0" fontId="26" fillId="2" borderId="5" xfId="5" applyNumberFormat="1" applyFont="1" applyFill="1" applyBorder="1" applyAlignment="1" applyProtection="1">
      <alignment horizontal="center" vertical="center" wrapText="1"/>
    </xf>
    <xf numFmtId="0" fontId="27" fillId="2" borderId="0" xfId="0" applyFont="1" applyFill="1" applyAlignment="1">
      <alignment horizontal="center" vertical="center" wrapText="1"/>
    </xf>
    <xf numFmtId="166" fontId="18" fillId="2" borderId="6" xfId="18" applyNumberFormat="1" applyFont="1" applyFill="1" applyBorder="1" applyAlignment="1" applyProtection="1">
      <alignment horizontal="center" vertical="center" wrapText="1"/>
    </xf>
    <xf numFmtId="166" fontId="18" fillId="2" borderId="15" xfId="18" applyNumberFormat="1" applyFont="1" applyFill="1" applyBorder="1" applyAlignment="1" applyProtection="1">
      <alignment horizontal="center" vertical="center" wrapText="1"/>
    </xf>
    <xf numFmtId="166" fontId="18" fillId="2" borderId="7" xfId="18" applyNumberFormat="1" applyFont="1" applyFill="1" applyBorder="1" applyAlignment="1" applyProtection="1">
      <alignment horizontal="center" vertical="center" wrapText="1"/>
    </xf>
    <xf numFmtId="49" fontId="18" fillId="2" borderId="6" xfId="5" applyNumberFormat="1" applyFont="1" applyFill="1" applyBorder="1" applyAlignment="1" applyProtection="1">
      <alignment vertical="center" wrapText="1"/>
    </xf>
    <xf numFmtId="49" fontId="18" fillId="2" borderId="15" xfId="5" applyNumberFormat="1" applyFont="1" applyFill="1" applyBorder="1" applyAlignment="1" applyProtection="1">
      <alignment vertical="center" wrapText="1"/>
    </xf>
    <xf numFmtId="49" fontId="18" fillId="2" borderId="7" xfId="5" applyNumberFormat="1" applyFont="1" applyFill="1" applyBorder="1" applyAlignment="1" applyProtection="1">
      <alignment vertical="center" wrapText="1"/>
    </xf>
    <xf numFmtId="166" fontId="18" fillId="2" borderId="5" xfId="16" applyNumberFormat="1" applyFont="1" applyFill="1" applyBorder="1" applyAlignment="1" applyProtection="1">
      <alignment horizontal="center" vertical="center" wrapText="1"/>
    </xf>
    <xf numFmtId="0" fontId="25" fillId="2" borderId="5" xfId="17" applyNumberFormat="1" applyFont="1" applyFill="1" applyBorder="1" applyAlignment="1" applyProtection="1">
      <alignment horizontal="center" vertical="center" wrapText="1"/>
    </xf>
    <xf numFmtId="43" fontId="18" fillId="2" borderId="5" xfId="18" applyFont="1" applyFill="1" applyBorder="1" applyAlignment="1" applyProtection="1">
      <alignment horizontal="center" vertical="center" wrapText="1"/>
    </xf>
    <xf numFmtId="43" fontId="18" fillId="2" borderId="5" xfId="18" applyFont="1" applyFill="1" applyBorder="1" applyAlignment="1" applyProtection="1">
      <alignment vertical="center" wrapText="1"/>
    </xf>
    <xf numFmtId="0" fontId="25" fillId="0" borderId="0" xfId="0" applyFont="1" applyFill="1" applyAlignment="1">
      <alignment horizontal="center" vertical="center" wrapText="1"/>
    </xf>
    <xf numFmtId="10" fontId="18" fillId="2" borderId="5" xfId="19" applyNumberFormat="1" applyFont="1" applyFill="1" applyBorder="1" applyAlignment="1" applyProtection="1">
      <alignment vertical="center" wrapText="1"/>
      <protection locked="0"/>
    </xf>
    <xf numFmtId="43" fontId="18" fillId="2" borderId="6" xfId="16" applyFont="1" applyFill="1" applyBorder="1" applyAlignment="1" applyProtection="1">
      <alignment horizontal="center" vertical="center" wrapText="1"/>
    </xf>
    <xf numFmtId="43" fontId="18" fillId="2" borderId="7" xfId="16" applyFont="1" applyFill="1" applyBorder="1" applyAlignment="1" applyProtection="1">
      <alignment horizontal="center" vertical="center" wrapText="1"/>
    </xf>
    <xf numFmtId="10" fontId="18" fillId="2" borderId="6" xfId="19" applyNumberFormat="1" applyFont="1" applyFill="1" applyBorder="1" applyAlignment="1" applyProtection="1">
      <alignment vertical="center" wrapText="1"/>
      <protection locked="0"/>
    </xf>
    <xf numFmtId="10" fontId="18" fillId="2" borderId="7" xfId="19" applyNumberFormat="1" applyFont="1" applyFill="1" applyBorder="1" applyAlignment="1" applyProtection="1">
      <alignment vertical="center" wrapText="1"/>
      <protection locked="0"/>
    </xf>
    <xf numFmtId="0" fontId="25" fillId="2" borderId="6" xfId="17" applyNumberFormat="1" applyFont="1" applyFill="1" applyBorder="1" applyAlignment="1" applyProtection="1">
      <alignment horizontal="center" vertical="center" wrapText="1"/>
    </xf>
    <xf numFmtId="0" fontId="25" fillId="2" borderId="7" xfId="17" applyNumberFormat="1" applyFont="1" applyFill="1" applyBorder="1" applyAlignment="1" applyProtection="1">
      <alignment horizontal="center" vertical="center" wrapText="1"/>
    </xf>
    <xf numFmtId="38" fontId="11" fillId="0" borderId="0" xfId="2" applyNumberFormat="1" applyFont="1" applyFill="1" applyBorder="1" applyAlignment="1" applyProtection="1">
      <alignment horizontal="right" vertical="center"/>
      <protection hidden="1"/>
    </xf>
    <xf numFmtId="38" fontId="11" fillId="2" borderId="0" xfId="6" applyNumberFormat="1" applyFont="1" applyFill="1" applyAlignment="1">
      <alignment horizontal="center" vertical="center"/>
    </xf>
    <xf numFmtId="0" fontId="11" fillId="2" borderId="0" xfId="6" applyNumberFormat="1" applyFont="1" applyFill="1" applyAlignment="1">
      <alignment horizontal="center" vertical="center"/>
    </xf>
    <xf numFmtId="10" fontId="11" fillId="2" borderId="8" xfId="7" applyNumberFormat="1" applyFont="1" applyFill="1" applyBorder="1" applyAlignment="1">
      <alignment horizontal="right" vertical="center" wrapText="1"/>
    </xf>
    <xf numFmtId="10" fontId="11" fillId="2" borderId="8" xfId="16" applyNumberFormat="1" applyFont="1" applyFill="1" applyBorder="1" applyAlignment="1">
      <alignment vertical="center" wrapText="1"/>
    </xf>
  </cellXfs>
  <cellStyles count="23">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Normal" xfId="0" builtinId="0"/>
    <cellStyle name="Normal 2" xfId="5"/>
    <cellStyle name="Normal 3" xfId="6"/>
    <cellStyle name="Normal 4" xfId="10"/>
    <cellStyle name="Normal 5" xfId="17"/>
    <cellStyle name="Normal 8" xfId="11"/>
    <cellStyle name="Normal_Bao cao tai chinh 280405" xfId="1"/>
    <cellStyle name="Normal_Tong hop bao cao (blank) (version 1)" xfId="2"/>
    <cellStyle name="Percent" xfId="20" builtinId="5"/>
    <cellStyle name="Percent 2" xfId="7"/>
    <cellStyle name="Percent 3" xfId="8"/>
    <cellStyle name="Percent 4" xfId="19"/>
    <cellStyle name="Percent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K59"/>
  <sheetViews>
    <sheetView tabSelected="1" workbookViewId="0">
      <selection activeCell="F18" sqref="F18"/>
    </sheetView>
  </sheetViews>
  <sheetFormatPr defaultRowHeight="12.75" x14ac:dyDescent="0.2"/>
  <cols>
    <col min="1" max="1" width="4.42578125" style="90" customWidth="1"/>
    <col min="2" max="2" width="27.85546875" style="90" customWidth="1"/>
    <col min="3" max="3" width="12.140625" style="90" customWidth="1"/>
    <col min="4" max="4" width="6.5703125" style="91" customWidth="1"/>
    <col min="5" max="5" width="7.28515625" style="91" customWidth="1"/>
    <col min="6" max="6" width="18.140625" style="91" customWidth="1"/>
    <col min="7" max="7" width="19.42578125" style="91" customWidth="1"/>
    <col min="8" max="9" width="15.5703125" style="221" bestFit="1" customWidth="1"/>
    <col min="10" max="10" width="15" style="221" bestFit="1" customWidth="1"/>
    <col min="11" max="11" width="14.5703125" style="221" bestFit="1" customWidth="1"/>
    <col min="12" max="16384" width="9.140625" style="91"/>
  </cols>
  <sheetData>
    <row r="1" spans="1:11" s="2" customFormat="1" ht="42.75" customHeight="1" x14ac:dyDescent="0.2">
      <c r="A1" s="1"/>
      <c r="B1" s="1"/>
      <c r="C1" s="1"/>
      <c r="F1" s="277" t="s">
        <v>0</v>
      </c>
      <c r="G1" s="277"/>
      <c r="H1" s="214"/>
      <c r="I1" s="214"/>
      <c r="J1" s="214"/>
      <c r="K1" s="214"/>
    </row>
    <row r="2" spans="1:11" s="2" customFormat="1" ht="18" customHeight="1" x14ac:dyDescent="0.2">
      <c r="A2" s="1" t="s">
        <v>304</v>
      </c>
      <c r="B2" s="1"/>
      <c r="C2" s="1"/>
      <c r="F2" s="239"/>
      <c r="G2" s="239"/>
      <c r="H2" s="214"/>
      <c r="I2" s="214"/>
      <c r="J2" s="214"/>
      <c r="K2" s="214"/>
    </row>
    <row r="3" spans="1:11" s="2" customFormat="1" ht="16.5" customHeight="1" x14ac:dyDescent="0.2">
      <c r="A3" s="1" t="s">
        <v>1</v>
      </c>
      <c r="B3" s="1"/>
      <c r="C3" s="1"/>
      <c r="G3" s="3"/>
      <c r="H3" s="214"/>
      <c r="I3" s="214"/>
      <c r="J3" s="214"/>
      <c r="K3" s="214"/>
    </row>
    <row r="4" spans="1:11" s="5" customFormat="1" ht="16.5" customHeight="1" x14ac:dyDescent="0.2">
      <c r="A4" s="4" t="s">
        <v>2</v>
      </c>
      <c r="B4" s="4"/>
      <c r="C4" s="4"/>
      <c r="G4" s="3" t="s">
        <v>3</v>
      </c>
      <c r="H4" s="248"/>
      <c r="I4" s="248"/>
      <c r="J4" s="248"/>
      <c r="K4" s="248"/>
    </row>
    <row r="5" spans="1:11" s="5" customFormat="1" ht="16.5" customHeight="1" x14ac:dyDescent="0.2">
      <c r="A5" s="5" t="s">
        <v>4</v>
      </c>
      <c r="B5" s="4"/>
      <c r="C5" s="4"/>
      <c r="G5" s="6" t="s">
        <v>313</v>
      </c>
      <c r="H5" s="248"/>
      <c r="I5" s="248"/>
      <c r="J5" s="248"/>
      <c r="K5" s="248"/>
    </row>
    <row r="6" spans="1:11" s="5" customFormat="1" ht="2.25" customHeight="1" x14ac:dyDescent="0.2">
      <c r="A6" s="7"/>
      <c r="B6" s="7"/>
      <c r="C6" s="7"/>
      <c r="D6" s="7"/>
      <c r="E6" s="7"/>
      <c r="F6" s="7"/>
      <c r="G6" s="7"/>
      <c r="H6" s="248"/>
      <c r="I6" s="248"/>
      <c r="J6" s="248"/>
      <c r="K6" s="248"/>
    </row>
    <row r="7" spans="1:11" s="5" customFormat="1" x14ac:dyDescent="0.2">
      <c r="A7" s="4"/>
      <c r="B7" s="4"/>
      <c r="C7" s="4"/>
      <c r="H7" s="248"/>
      <c r="I7" s="248"/>
      <c r="J7" s="248"/>
      <c r="K7" s="248"/>
    </row>
    <row r="8" spans="1:11" s="5" customFormat="1" ht="21" customHeight="1" x14ac:dyDescent="0.2">
      <c r="A8" s="8" t="s">
        <v>5</v>
      </c>
      <c r="B8" s="9"/>
      <c r="C8" s="8"/>
      <c r="D8" s="10"/>
      <c r="E8" s="10"/>
      <c r="F8" s="9"/>
      <c r="G8" s="9"/>
      <c r="H8" s="248"/>
      <c r="I8" s="248"/>
      <c r="J8" s="248"/>
      <c r="K8" s="248"/>
    </row>
    <row r="9" spans="1:11" s="96" customFormat="1" ht="15" customHeight="1" x14ac:dyDescent="0.2">
      <c r="A9" s="278">
        <v>43830</v>
      </c>
      <c r="B9" s="278"/>
      <c r="C9" s="278"/>
      <c r="D9" s="278"/>
      <c r="E9" s="278"/>
      <c r="F9" s="278"/>
      <c r="G9" s="278"/>
      <c r="H9" s="255"/>
      <c r="I9" s="255"/>
      <c r="J9" s="255"/>
      <c r="K9" s="255"/>
    </row>
    <row r="10" spans="1:11" s="5" customFormat="1" ht="13.5" customHeight="1" x14ac:dyDescent="0.2">
      <c r="G10" s="11" t="s">
        <v>6</v>
      </c>
      <c r="H10" s="248"/>
      <c r="I10" s="248"/>
      <c r="J10" s="248"/>
      <c r="K10" s="248"/>
    </row>
    <row r="11" spans="1:11" s="5" customFormat="1" ht="29.25" customHeight="1" x14ac:dyDescent="0.2">
      <c r="A11" s="12" t="s">
        <v>7</v>
      </c>
      <c r="B11" s="240" t="s">
        <v>8</v>
      </c>
      <c r="C11" s="13"/>
      <c r="D11" s="241" t="s">
        <v>9</v>
      </c>
      <c r="E11" s="14" t="s">
        <v>10</v>
      </c>
      <c r="F11" s="15" t="s">
        <v>11</v>
      </c>
      <c r="G11" s="15" t="s">
        <v>12</v>
      </c>
      <c r="H11" s="248"/>
      <c r="I11" s="248"/>
      <c r="J11" s="248"/>
      <c r="K11" s="248"/>
    </row>
    <row r="12" spans="1:11" s="5" customFormat="1" ht="15" customHeight="1" x14ac:dyDescent="0.2">
      <c r="A12" s="16" t="s">
        <v>13</v>
      </c>
      <c r="B12" s="17" t="s">
        <v>14</v>
      </c>
      <c r="C12" s="18"/>
      <c r="D12" s="19"/>
      <c r="E12" s="19"/>
      <c r="F12" s="20"/>
      <c r="G12" s="20"/>
      <c r="H12" s="248"/>
      <c r="I12" s="248"/>
      <c r="J12" s="248"/>
      <c r="K12" s="248"/>
    </row>
    <row r="13" spans="1:11" s="5" customFormat="1" ht="16.5" customHeight="1" x14ac:dyDescent="0.2">
      <c r="A13" s="21" t="s">
        <v>15</v>
      </c>
      <c r="B13" s="22" t="s">
        <v>16</v>
      </c>
      <c r="C13" s="23"/>
      <c r="D13" s="24">
        <v>110</v>
      </c>
      <c r="E13" s="24"/>
      <c r="F13" s="25">
        <v>1272659797</v>
      </c>
      <c r="G13" s="25">
        <v>1003580752</v>
      </c>
      <c r="H13" s="248"/>
      <c r="I13" s="248"/>
      <c r="J13" s="248"/>
      <c r="K13" s="248"/>
    </row>
    <row r="14" spans="1:11" s="5" customFormat="1" ht="15" customHeight="1" x14ac:dyDescent="0.2">
      <c r="A14" s="21" t="s">
        <v>17</v>
      </c>
      <c r="B14" s="22" t="s">
        <v>18</v>
      </c>
      <c r="C14" s="23"/>
      <c r="D14" s="24">
        <v>120</v>
      </c>
      <c r="E14" s="24"/>
      <c r="F14" s="25">
        <v>50483708510</v>
      </c>
      <c r="G14" s="25">
        <v>51906580340</v>
      </c>
      <c r="H14" s="248"/>
      <c r="I14" s="248"/>
      <c r="J14" s="248"/>
      <c r="K14" s="248"/>
    </row>
    <row r="15" spans="1:11" s="32" customFormat="1" ht="15.75" customHeight="1" x14ac:dyDescent="0.2">
      <c r="A15" s="27"/>
      <c r="B15" s="28" t="s">
        <v>19</v>
      </c>
      <c r="C15" s="29"/>
      <c r="D15" s="30"/>
      <c r="E15" s="30"/>
      <c r="F15" s="31">
        <v>47566701905</v>
      </c>
      <c r="G15" s="31">
        <v>47566779683</v>
      </c>
      <c r="H15" s="249"/>
      <c r="I15" s="248"/>
      <c r="J15" s="248"/>
      <c r="K15" s="248"/>
    </row>
    <row r="16" spans="1:11" s="32" customFormat="1" ht="15.75" customHeight="1" x14ac:dyDescent="0.2">
      <c r="A16" s="27"/>
      <c r="B16" s="28" t="s">
        <v>20</v>
      </c>
      <c r="C16" s="29"/>
      <c r="D16" s="30"/>
      <c r="E16" s="30"/>
      <c r="F16" s="31">
        <v>2917006605</v>
      </c>
      <c r="G16" s="31">
        <v>4339800657</v>
      </c>
      <c r="H16" s="249"/>
      <c r="I16" s="248"/>
      <c r="J16" s="248"/>
      <c r="K16" s="248"/>
    </row>
    <row r="17" spans="1:11" s="5" customFormat="1" ht="17.25" customHeight="1" x14ac:dyDescent="0.2">
      <c r="A17" s="21" t="s">
        <v>21</v>
      </c>
      <c r="B17" s="22" t="s">
        <v>22</v>
      </c>
      <c r="C17" s="23"/>
      <c r="D17" s="24">
        <v>121</v>
      </c>
      <c r="E17" s="24"/>
      <c r="F17" s="25">
        <v>10000000000</v>
      </c>
      <c r="G17" s="25">
        <v>10000000000</v>
      </c>
      <c r="H17" s="248"/>
      <c r="I17" s="248"/>
      <c r="J17" s="248"/>
      <c r="K17" s="248"/>
    </row>
    <row r="18" spans="1:11" s="5" customFormat="1" ht="17.25" customHeight="1" x14ac:dyDescent="0.2">
      <c r="A18" s="21" t="s">
        <v>23</v>
      </c>
      <c r="B18" s="22" t="s">
        <v>24</v>
      </c>
      <c r="C18" s="23"/>
      <c r="D18" s="24">
        <v>130</v>
      </c>
      <c r="E18" s="24"/>
      <c r="F18" s="25">
        <v>164809627</v>
      </c>
      <c r="G18" s="25">
        <v>204968577</v>
      </c>
      <c r="H18" s="248"/>
      <c r="I18" s="248"/>
      <c r="J18" s="248"/>
      <c r="K18" s="248"/>
    </row>
    <row r="19" spans="1:11" s="5" customFormat="1" ht="15.75" customHeight="1" x14ac:dyDescent="0.2">
      <c r="A19" s="21" t="s">
        <v>25</v>
      </c>
      <c r="B19" s="22" t="s">
        <v>26</v>
      </c>
      <c r="C19" s="23"/>
      <c r="D19" s="24">
        <v>131</v>
      </c>
      <c r="E19" s="24"/>
      <c r="F19" s="25"/>
      <c r="G19" s="25">
        <v>3780828</v>
      </c>
      <c r="H19" s="248"/>
      <c r="I19" s="248"/>
      <c r="J19" s="248"/>
      <c r="K19" s="248"/>
    </row>
    <row r="20" spans="1:11" s="4" customFormat="1" ht="16.5" customHeight="1" x14ac:dyDescent="0.2">
      <c r="A20" s="33"/>
      <c r="B20" s="34" t="s">
        <v>27</v>
      </c>
      <c r="C20" s="35"/>
      <c r="D20" s="36">
        <v>200</v>
      </c>
      <c r="E20" s="36"/>
      <c r="F20" s="37">
        <v>61921177934</v>
      </c>
      <c r="G20" s="37">
        <v>63118910497</v>
      </c>
      <c r="H20" s="250"/>
      <c r="I20" s="248"/>
      <c r="J20" s="248"/>
      <c r="K20" s="248"/>
    </row>
    <row r="21" spans="1:11" s="5" customFormat="1" ht="7.5" customHeight="1" x14ac:dyDescent="0.2">
      <c r="A21" s="38"/>
      <c r="B21" s="39"/>
      <c r="C21" s="40"/>
      <c r="D21" s="41"/>
      <c r="E21" s="41"/>
      <c r="F21" s="42"/>
      <c r="G21" s="42"/>
      <c r="H21" s="248"/>
      <c r="I21" s="248"/>
      <c r="J21" s="248"/>
      <c r="K21" s="248"/>
    </row>
    <row r="22" spans="1:11" s="5" customFormat="1" ht="13.5" customHeight="1" x14ac:dyDescent="0.2">
      <c r="A22" s="43" t="s">
        <v>28</v>
      </c>
      <c r="B22" s="44" t="s">
        <v>29</v>
      </c>
      <c r="C22" s="45"/>
      <c r="D22" s="19"/>
      <c r="E22" s="19"/>
      <c r="F22" s="20"/>
      <c r="G22" s="20"/>
      <c r="H22" s="248"/>
      <c r="I22" s="248"/>
      <c r="J22" s="248"/>
      <c r="K22" s="248"/>
    </row>
    <row r="23" spans="1:11" s="5" customFormat="1" ht="17.25" customHeight="1" x14ac:dyDescent="0.2">
      <c r="A23" s="46" t="s">
        <v>30</v>
      </c>
      <c r="B23" s="47" t="s">
        <v>31</v>
      </c>
      <c r="C23" s="48"/>
      <c r="D23" s="49">
        <v>300</v>
      </c>
      <c r="E23" s="49"/>
      <c r="F23" s="244">
        <v>614060502</v>
      </c>
      <c r="G23" s="227">
        <v>127461925</v>
      </c>
      <c r="H23" s="248"/>
      <c r="I23" s="248"/>
      <c r="J23" s="248"/>
      <c r="K23" s="248"/>
    </row>
    <row r="24" spans="1:11" s="5" customFormat="1" ht="16.5" customHeight="1" x14ac:dyDescent="0.2">
      <c r="A24" s="50" t="s">
        <v>15</v>
      </c>
      <c r="B24" s="51" t="s">
        <v>32</v>
      </c>
      <c r="C24" s="52"/>
      <c r="D24" s="24">
        <v>310</v>
      </c>
      <c r="E24" s="24"/>
      <c r="F24" s="25"/>
      <c r="G24" s="76"/>
      <c r="H24" s="248"/>
      <c r="I24" s="248"/>
      <c r="J24" s="248"/>
      <c r="K24" s="248"/>
    </row>
    <row r="25" spans="1:11" s="5" customFormat="1" ht="15.75" customHeight="1" x14ac:dyDescent="0.2">
      <c r="A25" s="50" t="s">
        <v>17</v>
      </c>
      <c r="B25" s="51" t="s">
        <v>33</v>
      </c>
      <c r="C25" s="52"/>
      <c r="D25" s="24">
        <v>311</v>
      </c>
      <c r="E25" s="24"/>
      <c r="F25" s="245"/>
      <c r="G25" s="76"/>
      <c r="H25" s="248"/>
      <c r="I25" s="248"/>
      <c r="J25" s="248"/>
      <c r="K25" s="248"/>
    </row>
    <row r="26" spans="1:11" s="5" customFormat="1" ht="16.5" customHeight="1" x14ac:dyDescent="0.2">
      <c r="A26" s="50" t="s">
        <v>21</v>
      </c>
      <c r="B26" s="51" t="s">
        <v>34</v>
      </c>
      <c r="C26" s="52"/>
      <c r="D26" s="24">
        <v>312</v>
      </c>
      <c r="E26" s="24"/>
      <c r="F26" s="245"/>
      <c r="G26" s="76"/>
      <c r="H26" s="248"/>
      <c r="I26" s="248"/>
      <c r="J26" s="248"/>
      <c r="K26" s="248"/>
    </row>
    <row r="27" spans="1:11" s="5" customFormat="1" ht="16.5" customHeight="1" x14ac:dyDescent="0.2">
      <c r="A27" s="50" t="s">
        <v>23</v>
      </c>
      <c r="B27" s="51" t="s">
        <v>35</v>
      </c>
      <c r="C27" s="52"/>
      <c r="D27" s="24">
        <v>314</v>
      </c>
      <c r="E27" s="24"/>
      <c r="F27" s="245"/>
      <c r="G27" s="76"/>
      <c r="H27" s="248"/>
      <c r="I27" s="248"/>
      <c r="J27" s="248"/>
      <c r="K27" s="248"/>
    </row>
    <row r="28" spans="1:11" s="5" customFormat="1" ht="17.25" customHeight="1" x14ac:dyDescent="0.2">
      <c r="A28" s="50" t="s">
        <v>25</v>
      </c>
      <c r="B28" s="51" t="s">
        <v>36</v>
      </c>
      <c r="C28" s="52"/>
      <c r="D28" s="24">
        <v>315</v>
      </c>
      <c r="E28" s="24"/>
      <c r="F28" s="246">
        <v>553560502</v>
      </c>
      <c r="G28" s="76">
        <v>89142747</v>
      </c>
      <c r="H28" s="248"/>
      <c r="I28" s="248"/>
      <c r="J28" s="248"/>
      <c r="K28" s="248"/>
    </row>
    <row r="29" spans="1:11" s="5" customFormat="1" ht="16.5" customHeight="1" x14ac:dyDescent="0.2">
      <c r="A29" s="50" t="s">
        <v>37</v>
      </c>
      <c r="B29" s="51" t="s">
        <v>38</v>
      </c>
      <c r="C29" s="52"/>
      <c r="D29" s="24">
        <v>318</v>
      </c>
      <c r="E29" s="24"/>
      <c r="F29" s="247">
        <v>60500000</v>
      </c>
      <c r="G29" s="76">
        <v>38319178</v>
      </c>
      <c r="H29" s="248"/>
      <c r="I29" s="248"/>
      <c r="J29" s="248"/>
      <c r="K29" s="248"/>
    </row>
    <row r="30" spans="1:11" s="5" customFormat="1" ht="16.5" customHeight="1" x14ac:dyDescent="0.2">
      <c r="A30" s="53" t="s">
        <v>39</v>
      </c>
      <c r="B30" s="54" t="s">
        <v>40</v>
      </c>
      <c r="C30" s="55"/>
      <c r="D30" s="49">
        <v>400</v>
      </c>
      <c r="E30" s="49"/>
      <c r="F30" s="227">
        <v>61307117432</v>
      </c>
      <c r="G30" s="227">
        <v>62991448572</v>
      </c>
      <c r="H30" s="248"/>
      <c r="I30" s="248"/>
      <c r="J30" s="248"/>
      <c r="K30" s="248"/>
    </row>
    <row r="31" spans="1:11" s="5" customFormat="1" ht="17.25" customHeight="1" x14ac:dyDescent="0.2">
      <c r="A31" s="56" t="s">
        <v>15</v>
      </c>
      <c r="B31" s="57" t="s">
        <v>41</v>
      </c>
      <c r="C31" s="58"/>
      <c r="D31" s="24">
        <v>410</v>
      </c>
      <c r="E31" s="24"/>
      <c r="F31" s="76">
        <v>50000000000</v>
      </c>
      <c r="G31" s="76">
        <v>50000000000</v>
      </c>
      <c r="H31" s="248"/>
      <c r="I31" s="248"/>
      <c r="J31" s="248"/>
      <c r="K31" s="248"/>
    </row>
    <row r="32" spans="1:11" s="32" customFormat="1" ht="15.75" customHeight="1" x14ac:dyDescent="0.2">
      <c r="A32" s="59" t="s">
        <v>42</v>
      </c>
      <c r="B32" s="60" t="s">
        <v>43</v>
      </c>
      <c r="C32" s="61"/>
      <c r="D32" s="30">
        <v>411</v>
      </c>
      <c r="E32" s="30"/>
      <c r="F32" s="31">
        <v>50000000000</v>
      </c>
      <c r="G32" s="31">
        <v>50000000000</v>
      </c>
      <c r="H32" s="249"/>
      <c r="I32" s="248"/>
      <c r="J32" s="248"/>
      <c r="K32" s="248"/>
    </row>
    <row r="33" spans="1:11" s="32" customFormat="1" ht="16.5" customHeight="1" x14ac:dyDescent="0.2">
      <c r="A33" s="59" t="s">
        <v>44</v>
      </c>
      <c r="B33" s="60" t="s">
        <v>45</v>
      </c>
      <c r="C33" s="61"/>
      <c r="D33" s="30">
        <v>412</v>
      </c>
      <c r="E33" s="30"/>
      <c r="F33" s="76"/>
      <c r="G33" s="76"/>
      <c r="H33" s="249"/>
      <c r="I33" s="248"/>
      <c r="J33" s="248"/>
      <c r="K33" s="248"/>
    </row>
    <row r="34" spans="1:11" s="5" customFormat="1" ht="16.5" customHeight="1" x14ac:dyDescent="0.2">
      <c r="A34" s="56" t="s">
        <v>17</v>
      </c>
      <c r="B34" s="57" t="s">
        <v>46</v>
      </c>
      <c r="C34" s="58"/>
      <c r="D34" s="24">
        <v>420</v>
      </c>
      <c r="E34" s="24"/>
      <c r="F34" s="62">
        <v>11307117432</v>
      </c>
      <c r="G34" s="62">
        <v>12991448572</v>
      </c>
      <c r="H34" s="248"/>
      <c r="I34" s="248"/>
      <c r="J34" s="248"/>
      <c r="K34" s="248"/>
    </row>
    <row r="35" spans="1:11" s="4" customFormat="1" ht="18" customHeight="1" x14ac:dyDescent="0.2">
      <c r="A35" s="63"/>
      <c r="B35" s="64" t="s">
        <v>47</v>
      </c>
      <c r="C35" s="65"/>
      <c r="D35" s="19">
        <v>430</v>
      </c>
      <c r="E35" s="19"/>
      <c r="F35" s="228">
        <v>61921177934</v>
      </c>
      <c r="G35" s="228">
        <v>63118910497</v>
      </c>
      <c r="H35" s="250"/>
      <c r="I35" s="248"/>
      <c r="J35" s="248"/>
      <c r="K35" s="248"/>
    </row>
    <row r="36" spans="1:11" s="5" customFormat="1" ht="14.25" customHeight="1" x14ac:dyDescent="0.2">
      <c r="A36" s="66"/>
      <c r="B36" s="66"/>
      <c r="C36" s="66"/>
      <c r="D36" s="67"/>
      <c r="E36" s="67"/>
      <c r="F36" s="68"/>
      <c r="G36" s="69"/>
      <c r="H36" s="248"/>
      <c r="I36" s="248"/>
      <c r="J36" s="248"/>
      <c r="K36" s="248"/>
    </row>
    <row r="37" spans="1:11" s="5" customFormat="1" ht="14.25" customHeight="1" x14ac:dyDescent="0.2">
      <c r="A37" s="66"/>
      <c r="B37" s="66"/>
      <c r="C37" s="66"/>
      <c r="D37" s="67"/>
      <c r="E37" s="67"/>
      <c r="F37" s="256"/>
      <c r="G37" s="256"/>
      <c r="H37" s="251"/>
      <c r="I37" s="248"/>
      <c r="J37" s="248"/>
      <c r="K37" s="248"/>
    </row>
    <row r="38" spans="1:11" s="5" customFormat="1" x14ac:dyDescent="0.2">
      <c r="A38" s="70" t="s">
        <v>48</v>
      </c>
      <c r="B38" s="70"/>
      <c r="C38" s="70"/>
      <c r="D38" s="10"/>
      <c r="E38" s="10"/>
      <c r="F38" s="257"/>
      <c r="G38" s="257"/>
      <c r="H38" s="248"/>
      <c r="I38" s="248"/>
      <c r="J38" s="248"/>
      <c r="K38" s="248"/>
    </row>
    <row r="39" spans="1:11" s="5" customFormat="1" x14ac:dyDescent="0.2">
      <c r="A39" s="70"/>
      <c r="B39" s="70"/>
      <c r="C39" s="70"/>
      <c r="D39" s="10"/>
      <c r="E39" s="10"/>
      <c r="F39" s="257"/>
      <c r="G39" s="258" t="s">
        <v>6</v>
      </c>
      <c r="H39" s="248"/>
      <c r="I39" s="248"/>
      <c r="J39" s="248"/>
      <c r="K39" s="248"/>
    </row>
    <row r="40" spans="1:11" s="5" customFormat="1" ht="29.25" customHeight="1" x14ac:dyDescent="0.2">
      <c r="A40" s="17"/>
      <c r="B40" s="17" t="s">
        <v>8</v>
      </c>
      <c r="C40" s="18"/>
      <c r="D40" s="279" t="s">
        <v>10</v>
      </c>
      <c r="E40" s="280"/>
      <c r="F40" s="259" t="s">
        <v>11</v>
      </c>
      <c r="G40" s="260" t="s">
        <v>12</v>
      </c>
      <c r="H40" s="248"/>
      <c r="I40" s="248"/>
      <c r="J40" s="248"/>
      <c r="K40" s="248"/>
    </row>
    <row r="41" spans="1:11" s="5" customFormat="1" ht="2.25" customHeight="1" x14ac:dyDescent="0.2">
      <c r="A41" s="71"/>
      <c r="B41" s="71"/>
      <c r="C41" s="71"/>
      <c r="D41" s="72"/>
      <c r="E41" s="73"/>
      <c r="F41" s="261"/>
      <c r="G41" s="261"/>
      <c r="H41" s="248"/>
      <c r="I41" s="248"/>
      <c r="J41" s="248"/>
      <c r="K41" s="248"/>
    </row>
    <row r="42" spans="1:11" s="5" customFormat="1" ht="17.25" customHeight="1" x14ac:dyDescent="0.2">
      <c r="A42" s="56" t="s">
        <v>15</v>
      </c>
      <c r="B42" s="57" t="s">
        <v>49</v>
      </c>
      <c r="C42" s="58"/>
      <c r="D42" s="74"/>
      <c r="E42" s="75"/>
      <c r="F42" s="76"/>
      <c r="G42" s="76"/>
      <c r="H42" s="248"/>
      <c r="I42" s="248"/>
      <c r="J42" s="248"/>
      <c r="K42" s="248"/>
    </row>
    <row r="43" spans="1:11" s="5" customFormat="1" ht="15.75" customHeight="1" x14ac:dyDescent="0.2">
      <c r="A43" s="56" t="s">
        <v>17</v>
      </c>
      <c r="B43" s="57" t="s">
        <v>50</v>
      </c>
      <c r="C43" s="58"/>
      <c r="D43" s="74"/>
      <c r="E43" s="75"/>
      <c r="F43" s="76"/>
      <c r="G43" s="76"/>
      <c r="H43" s="248"/>
      <c r="I43" s="248"/>
      <c r="J43" s="248"/>
      <c r="K43" s="248"/>
    </row>
    <row r="44" spans="1:11" s="5" customFormat="1" ht="18" customHeight="1" x14ac:dyDescent="0.2">
      <c r="A44" s="56" t="s">
        <v>21</v>
      </c>
      <c r="B44" s="57" t="s">
        <v>51</v>
      </c>
      <c r="C44" s="58"/>
      <c r="D44" s="74"/>
      <c r="E44" s="75"/>
      <c r="F44" s="76">
        <v>14457370000</v>
      </c>
      <c r="G44" s="76">
        <v>14457370000</v>
      </c>
      <c r="H44" s="248"/>
      <c r="I44" s="248"/>
      <c r="J44" s="248"/>
      <c r="K44" s="248"/>
    </row>
    <row r="45" spans="1:11" s="5" customFormat="1" ht="2.25" customHeight="1" thickBot="1" x14ac:dyDescent="0.25">
      <c r="A45" s="77"/>
      <c r="B45" s="77"/>
      <c r="C45" s="77"/>
      <c r="D45" s="78"/>
      <c r="E45" s="78"/>
      <c r="F45" s="262"/>
      <c r="G45" s="262"/>
      <c r="H45" s="248"/>
      <c r="I45" s="248">
        <f t="shared" ref="I45" si="0">+G45-H45</f>
        <v>0</v>
      </c>
      <c r="J45" s="248"/>
      <c r="K45" s="248"/>
    </row>
    <row r="46" spans="1:11" s="5" customFormat="1" x14ac:dyDescent="0.2">
      <c r="D46" s="67"/>
      <c r="E46" s="67"/>
      <c r="F46" s="263"/>
      <c r="G46" s="263"/>
      <c r="H46" s="248"/>
      <c r="I46" s="248"/>
      <c r="J46" s="248"/>
      <c r="K46" s="248"/>
    </row>
    <row r="47" spans="1:11" s="2" customFormat="1" ht="20.25" customHeight="1" x14ac:dyDescent="0.2">
      <c r="A47" s="79"/>
      <c r="B47" s="79"/>
      <c r="C47" s="79"/>
      <c r="F47" s="80" t="s">
        <v>319</v>
      </c>
      <c r="G47" s="80"/>
      <c r="H47" s="214"/>
      <c r="I47" s="214"/>
      <c r="J47" s="214"/>
      <c r="K47" s="214"/>
    </row>
    <row r="48" spans="1:11" s="1" customFormat="1" x14ac:dyDescent="0.2">
      <c r="A48" s="81" t="s">
        <v>52</v>
      </c>
      <c r="B48" s="81"/>
      <c r="C48" s="81"/>
      <c r="D48" s="82"/>
      <c r="E48" s="83"/>
      <c r="F48" s="264" t="s">
        <v>304</v>
      </c>
      <c r="G48" s="264"/>
      <c r="H48" s="252"/>
      <c r="I48" s="252"/>
      <c r="J48" s="252"/>
      <c r="K48" s="252"/>
    </row>
    <row r="49" spans="1:11" s="2" customFormat="1" ht="3.75" customHeight="1" x14ac:dyDescent="0.2">
      <c r="A49" s="84"/>
      <c r="B49" s="85"/>
      <c r="C49" s="85"/>
      <c r="D49" s="86"/>
      <c r="E49" s="86"/>
      <c r="F49" s="87"/>
      <c r="G49" s="87"/>
      <c r="H49" s="214"/>
      <c r="I49" s="214"/>
      <c r="J49" s="214"/>
      <c r="K49" s="214"/>
    </row>
    <row r="50" spans="1:11" s="2" customFormat="1" ht="11.25" customHeight="1" x14ac:dyDescent="0.2">
      <c r="A50" s="79"/>
      <c r="B50" s="79"/>
      <c r="C50" s="79"/>
      <c r="F50" s="88"/>
      <c r="G50" s="88"/>
      <c r="H50" s="214"/>
      <c r="I50" s="214"/>
      <c r="J50" s="214"/>
      <c r="K50" s="214"/>
    </row>
    <row r="51" spans="1:11" s="2" customFormat="1" ht="10.5" customHeight="1" x14ac:dyDescent="0.2">
      <c r="A51" s="79"/>
      <c r="B51" s="79"/>
      <c r="C51" s="79"/>
      <c r="F51" s="88"/>
      <c r="G51" s="88"/>
      <c r="H51" s="214"/>
      <c r="I51" s="214"/>
      <c r="J51" s="214"/>
      <c r="K51" s="214"/>
    </row>
    <row r="52" spans="1:11" s="2" customFormat="1" ht="10.5" customHeight="1" x14ac:dyDescent="0.2">
      <c r="A52" s="79"/>
      <c r="B52" s="79"/>
      <c r="C52" s="79"/>
      <c r="F52" s="88"/>
      <c r="G52" s="88"/>
      <c r="H52" s="214"/>
      <c r="I52" s="214"/>
      <c r="J52" s="214"/>
      <c r="K52" s="214"/>
    </row>
    <row r="53" spans="1:11" s="2" customFormat="1" ht="10.5" customHeight="1" x14ac:dyDescent="0.2">
      <c r="A53" s="79"/>
      <c r="B53" s="79"/>
      <c r="C53" s="79"/>
      <c r="F53" s="87"/>
      <c r="G53" s="87"/>
      <c r="H53" s="214"/>
      <c r="I53" s="214"/>
      <c r="J53" s="214"/>
      <c r="K53" s="214"/>
    </row>
    <row r="54" spans="1:11" s="2" customFormat="1" ht="24" customHeight="1" x14ac:dyDescent="0.2">
      <c r="A54" s="79"/>
      <c r="B54" s="79"/>
      <c r="C54" s="79"/>
      <c r="F54" s="87"/>
      <c r="G54" s="87"/>
      <c r="H54" s="214"/>
      <c r="I54" s="214"/>
      <c r="J54" s="214"/>
      <c r="K54" s="214"/>
    </row>
    <row r="55" spans="1:11" s="2" customFormat="1" ht="12.75" customHeight="1" x14ac:dyDescent="0.2">
      <c r="B55" s="85"/>
      <c r="C55" s="85"/>
      <c r="G55" s="87"/>
      <c r="H55" s="214"/>
      <c r="I55" s="214"/>
      <c r="J55" s="214"/>
      <c r="K55" s="214"/>
    </row>
    <row r="56" spans="1:11" s="2" customFormat="1" ht="10.5" customHeight="1" x14ac:dyDescent="0.2">
      <c r="A56" s="85"/>
      <c r="B56" s="79"/>
      <c r="C56" s="79"/>
      <c r="G56" s="88"/>
      <c r="H56" s="214"/>
      <c r="I56" s="214"/>
      <c r="J56" s="214"/>
      <c r="K56" s="214"/>
    </row>
    <row r="57" spans="1:11" s="2" customFormat="1" ht="12.75" customHeight="1" x14ac:dyDescent="0.2">
      <c r="A57" s="84"/>
      <c r="B57" s="89"/>
      <c r="C57" s="79"/>
      <c r="F57" s="281"/>
      <c r="G57" s="281"/>
      <c r="H57" s="214"/>
      <c r="I57" s="214"/>
      <c r="J57" s="214"/>
      <c r="K57" s="214"/>
    </row>
    <row r="58" spans="1:11" s="2" customFormat="1" ht="15.75" customHeight="1" x14ac:dyDescent="0.2">
      <c r="A58" s="84"/>
      <c r="B58" s="89"/>
      <c r="C58" s="79"/>
      <c r="F58" s="281"/>
      <c r="G58" s="281"/>
      <c r="H58" s="214"/>
      <c r="I58" s="214"/>
      <c r="J58" s="214"/>
      <c r="K58" s="214"/>
    </row>
    <row r="59" spans="1:11" s="2" customFormat="1" x14ac:dyDescent="0.2">
      <c r="A59" s="79"/>
      <c r="B59" s="79"/>
      <c r="C59" s="79"/>
      <c r="H59" s="214"/>
      <c r="I59" s="214"/>
      <c r="J59" s="214"/>
      <c r="K59" s="214"/>
    </row>
  </sheetData>
  <mergeCells count="5">
    <mergeCell ref="F1:G1"/>
    <mergeCell ref="A9:G9"/>
    <mergeCell ref="D40:E40"/>
    <mergeCell ref="F57:G57"/>
    <mergeCell ref="F58:G58"/>
  </mergeCells>
  <pageMargins left="0.7" right="0.7" top="0.75" bottom="0.75" header="0.3" footer="0.3"/>
  <pageSetup paperSize="9" scale="93" fitToHeight="0"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54"/>
  <sheetViews>
    <sheetView workbookViewId="0">
      <selection activeCell="F35" sqref="F35"/>
    </sheetView>
  </sheetViews>
  <sheetFormatPr defaultRowHeight="12.75" x14ac:dyDescent="0.2"/>
  <cols>
    <col min="1" max="1" width="33.28515625" style="90" customWidth="1"/>
    <col min="2" max="2" width="6.5703125" style="131" customWidth="1"/>
    <col min="3" max="3" width="16.28515625" style="133" customWidth="1"/>
    <col min="4" max="4" width="17.5703125" style="133" customWidth="1"/>
    <col min="5" max="5" width="15.85546875" style="133" customWidth="1"/>
    <col min="6" max="6" width="16" style="133" customWidth="1"/>
    <col min="7" max="7" width="16.5703125" style="91" hidden="1" customWidth="1"/>
    <col min="8" max="8" width="16.5703125" style="91" bestFit="1" customWidth="1"/>
    <col min="9" max="9" width="14.5703125" style="91" bestFit="1" customWidth="1"/>
    <col min="10" max="10" width="12.85546875" style="91" bestFit="1" customWidth="1"/>
    <col min="11" max="11" width="14.5703125" style="91" bestFit="1" customWidth="1"/>
    <col min="12" max="12" width="15" style="91" bestFit="1" customWidth="1"/>
    <col min="13" max="13" width="14" style="91" bestFit="1" customWidth="1"/>
    <col min="14" max="14" width="15.5703125" style="91" bestFit="1" customWidth="1"/>
    <col min="15" max="15" width="14.5703125" style="91" bestFit="1" customWidth="1"/>
    <col min="16" max="16384" width="9.140625" style="91"/>
  </cols>
  <sheetData>
    <row r="1" spans="1:15" s="2" customFormat="1" ht="41.25" customHeight="1" x14ac:dyDescent="0.2">
      <c r="A1" s="79"/>
      <c r="B1" s="92"/>
      <c r="C1" s="282" t="s">
        <v>53</v>
      </c>
      <c r="D1" s="282"/>
      <c r="E1" s="282"/>
      <c r="F1" s="282"/>
      <c r="G1" s="93"/>
    </row>
    <row r="2" spans="1:15" s="2" customFormat="1" ht="23.25" customHeight="1" x14ac:dyDescent="0.2">
      <c r="A2" s="1" t="s">
        <v>304</v>
      </c>
      <c r="B2" s="92"/>
      <c r="C2" s="94"/>
      <c r="D2" s="94"/>
      <c r="E2" s="283"/>
      <c r="F2" s="283"/>
    </row>
    <row r="3" spans="1:15" s="2" customFormat="1" ht="16.5" customHeight="1" x14ac:dyDescent="0.2">
      <c r="A3" s="95" t="s">
        <v>1</v>
      </c>
      <c r="B3" s="92"/>
      <c r="C3" s="94"/>
      <c r="D3" s="94"/>
      <c r="E3" s="94"/>
      <c r="F3" s="94"/>
    </row>
    <row r="4" spans="1:15" s="5" customFormat="1" ht="16.5" customHeight="1" x14ac:dyDescent="0.2">
      <c r="A4" s="4" t="s">
        <v>2</v>
      </c>
      <c r="B4" s="67"/>
      <c r="C4" s="96"/>
      <c r="D4" s="97"/>
      <c r="E4" s="96"/>
      <c r="F4" s="97" t="s">
        <v>3</v>
      </c>
    </row>
    <row r="5" spans="1:15" s="5" customFormat="1" ht="16.5" customHeight="1" x14ac:dyDescent="0.2">
      <c r="A5" s="5" t="s">
        <v>4</v>
      </c>
      <c r="B5" s="67"/>
      <c r="C5" s="96"/>
      <c r="D5" s="98"/>
      <c r="E5" s="96"/>
      <c r="F5" s="99" t="s">
        <v>313</v>
      </c>
      <c r="G5"/>
    </row>
    <row r="6" spans="1:15" s="5" customFormat="1" ht="2.25" customHeight="1" x14ac:dyDescent="0.2">
      <c r="A6" s="7"/>
      <c r="B6" s="100"/>
      <c r="C6" s="101"/>
      <c r="D6" s="101"/>
      <c r="E6" s="101"/>
      <c r="F6" s="101"/>
    </row>
    <row r="7" spans="1:15" s="5" customFormat="1" x14ac:dyDescent="0.2">
      <c r="A7" s="4"/>
      <c r="B7" s="67"/>
      <c r="C7" s="96"/>
      <c r="D7" s="96"/>
      <c r="E7" s="96"/>
      <c r="F7" s="96"/>
    </row>
    <row r="8" spans="1:15" s="5" customFormat="1" ht="18" x14ac:dyDescent="0.2">
      <c r="A8" s="284" t="s">
        <v>54</v>
      </c>
      <c r="B8" s="284"/>
      <c r="C8" s="284"/>
      <c r="D8" s="284"/>
      <c r="E8" s="284"/>
      <c r="F8" s="284"/>
    </row>
    <row r="9" spans="1:15" s="5" customFormat="1" ht="13.5" customHeight="1" x14ac:dyDescent="0.2">
      <c r="A9" s="285" t="s">
        <v>313</v>
      </c>
      <c r="B9" s="285"/>
      <c r="C9" s="285"/>
      <c r="D9" s="285"/>
      <c r="E9" s="285"/>
      <c r="F9" s="285"/>
    </row>
    <row r="10" spans="1:15" s="5" customFormat="1" ht="13.5" customHeight="1" x14ac:dyDescent="0.2">
      <c r="B10" s="67"/>
      <c r="C10" s="96"/>
      <c r="D10" s="102"/>
      <c r="E10" s="96"/>
      <c r="F10" s="102" t="s">
        <v>6</v>
      </c>
    </row>
    <row r="11" spans="1:15" s="5" customFormat="1" ht="13.5" customHeight="1" x14ac:dyDescent="0.2">
      <c r="A11" s="286" t="s">
        <v>8</v>
      </c>
      <c r="B11" s="288" t="s">
        <v>9</v>
      </c>
      <c r="C11" s="290" t="s">
        <v>55</v>
      </c>
      <c r="D11" s="291"/>
      <c r="E11" s="291" t="s">
        <v>56</v>
      </c>
      <c r="F11" s="291"/>
    </row>
    <row r="12" spans="1:15" s="5" customFormat="1" ht="43.5" customHeight="1" x14ac:dyDescent="0.2">
      <c r="A12" s="287"/>
      <c r="B12" s="289"/>
      <c r="C12" s="103" t="s">
        <v>57</v>
      </c>
      <c r="D12" s="104" t="s">
        <v>58</v>
      </c>
      <c r="E12" s="105" t="s">
        <v>59</v>
      </c>
      <c r="F12" s="104" t="s">
        <v>60</v>
      </c>
      <c r="H12" s="266"/>
    </row>
    <row r="13" spans="1:15" s="5" customFormat="1" ht="25.5" customHeight="1" x14ac:dyDescent="0.2">
      <c r="A13" s="106" t="s">
        <v>61</v>
      </c>
      <c r="B13" s="107" t="s">
        <v>62</v>
      </c>
      <c r="C13" s="108"/>
      <c r="D13" s="108"/>
      <c r="E13" s="108"/>
      <c r="F13" s="109"/>
    </row>
    <row r="14" spans="1:15" s="5" customFormat="1" ht="29.25" customHeight="1" x14ac:dyDescent="0.2">
      <c r="A14" s="110" t="s">
        <v>63</v>
      </c>
      <c r="B14" s="230" t="s">
        <v>64</v>
      </c>
      <c r="C14" s="111">
        <v>549094179</v>
      </c>
      <c r="D14" s="111">
        <v>1552996050</v>
      </c>
      <c r="E14" s="111">
        <v>409394968</v>
      </c>
      <c r="F14" s="111">
        <v>11336212262</v>
      </c>
      <c r="G14" s="112"/>
      <c r="H14" s="26"/>
      <c r="I14" s="26"/>
      <c r="J14" s="26"/>
      <c r="K14" s="26"/>
      <c r="L14" s="26"/>
      <c r="M14" s="26"/>
      <c r="N14" s="26"/>
      <c r="O14" s="26"/>
    </row>
    <row r="15" spans="1:15" s="5" customFormat="1" ht="16.5" customHeight="1" x14ac:dyDescent="0.2">
      <c r="A15" s="113" t="s">
        <v>65</v>
      </c>
      <c r="B15" s="74" t="s">
        <v>66</v>
      </c>
      <c r="C15" s="232">
        <v>236962286</v>
      </c>
      <c r="D15" s="232">
        <v>370710258</v>
      </c>
      <c r="E15" s="232">
        <v>90234077</v>
      </c>
      <c r="F15" s="232">
        <v>150260666</v>
      </c>
      <c r="G15" s="112"/>
      <c r="H15" s="26"/>
      <c r="I15" s="26"/>
      <c r="J15" s="26"/>
      <c r="K15" s="26"/>
      <c r="L15" s="26"/>
      <c r="M15" s="26"/>
      <c r="N15" s="26"/>
      <c r="O15" s="26"/>
    </row>
    <row r="16" spans="1:15" s="5" customFormat="1" ht="16.5" customHeight="1" x14ac:dyDescent="0.2">
      <c r="A16" s="113" t="s">
        <v>67</v>
      </c>
      <c r="B16" s="74" t="s">
        <v>68</v>
      </c>
      <c r="C16" s="232">
        <v>176928260</v>
      </c>
      <c r="D16" s="232">
        <v>689025672</v>
      </c>
      <c r="E16" s="232">
        <v>204763529</v>
      </c>
      <c r="F16" s="232">
        <v>672514083</v>
      </c>
      <c r="G16" s="112"/>
      <c r="H16" s="26"/>
      <c r="I16" s="26"/>
      <c r="J16" s="26"/>
      <c r="K16" s="26"/>
      <c r="L16" s="26"/>
      <c r="M16" s="26"/>
      <c r="N16" s="26"/>
      <c r="O16" s="26"/>
    </row>
    <row r="17" spans="1:15" s="5" customFormat="1" ht="16.5" customHeight="1" x14ac:dyDescent="0.2">
      <c r="A17" s="113" t="s">
        <v>69</v>
      </c>
      <c r="B17" s="74" t="s">
        <v>70</v>
      </c>
      <c r="C17" s="232">
        <v>135178633</v>
      </c>
      <c r="D17" s="232">
        <v>553235037</v>
      </c>
      <c r="E17" s="232">
        <v>137866418</v>
      </c>
      <c r="F17" s="232">
        <v>325508533</v>
      </c>
      <c r="G17" s="112"/>
      <c r="H17" s="26"/>
      <c r="I17" s="26"/>
      <c r="J17" s="26"/>
      <c r="K17" s="26"/>
      <c r="L17" s="26"/>
      <c r="M17" s="26"/>
      <c r="N17" s="26"/>
      <c r="O17" s="26"/>
    </row>
    <row r="18" spans="1:15" s="4" customFormat="1" ht="16.5" customHeight="1" x14ac:dyDescent="0.2">
      <c r="A18" s="113" t="s">
        <v>71</v>
      </c>
      <c r="B18" s="74" t="s">
        <v>72</v>
      </c>
      <c r="C18" s="232">
        <v>25000</v>
      </c>
      <c r="D18" s="232">
        <v>-59974917</v>
      </c>
      <c r="E18" s="232">
        <v>-23469056</v>
      </c>
      <c r="F18" s="232">
        <v>10187928980</v>
      </c>
      <c r="G18" s="112"/>
      <c r="H18" s="26"/>
      <c r="I18" s="26"/>
      <c r="J18" s="26"/>
      <c r="K18" s="26"/>
      <c r="L18" s="26"/>
      <c r="M18" s="26"/>
      <c r="N18" s="26"/>
      <c r="O18" s="26"/>
    </row>
    <row r="19" spans="1:15" s="4" customFormat="1" ht="16.5" customHeight="1" x14ac:dyDescent="0.2">
      <c r="A19" s="113" t="s">
        <v>73</v>
      </c>
      <c r="B19" s="74" t="s">
        <v>74</v>
      </c>
      <c r="C19" s="232"/>
      <c r="D19" s="232"/>
      <c r="E19" s="232"/>
      <c r="F19" s="232"/>
      <c r="G19" s="112"/>
      <c r="H19" s="26"/>
      <c r="I19" s="26"/>
      <c r="J19" s="26"/>
      <c r="K19" s="26"/>
      <c r="L19" s="26"/>
      <c r="M19" s="26"/>
      <c r="N19" s="26"/>
      <c r="O19" s="26"/>
    </row>
    <row r="20" spans="1:15" s="5" customFormat="1" ht="18" customHeight="1" x14ac:dyDescent="0.2">
      <c r="A20" s="115" t="s">
        <v>75</v>
      </c>
      <c r="B20" s="231" t="s">
        <v>76</v>
      </c>
      <c r="C20" s="233">
        <v>810631267</v>
      </c>
      <c r="D20" s="233">
        <v>1822368377</v>
      </c>
      <c r="E20" s="233">
        <v>230396924</v>
      </c>
      <c r="F20" s="233">
        <v>3590115232</v>
      </c>
      <c r="G20" s="112"/>
      <c r="H20" s="26"/>
      <c r="I20" s="26"/>
      <c r="J20" s="26"/>
      <c r="K20" s="26"/>
      <c r="L20" s="26"/>
      <c r="M20" s="26"/>
      <c r="N20" s="26"/>
      <c r="O20" s="26"/>
    </row>
    <row r="21" spans="1:15" s="5" customFormat="1" ht="21" customHeight="1" x14ac:dyDescent="0.2">
      <c r="A21" s="113" t="s">
        <v>77</v>
      </c>
      <c r="B21" s="74" t="s">
        <v>78</v>
      </c>
      <c r="C21" s="232">
        <v>236053836</v>
      </c>
      <c r="D21" s="232">
        <v>922293143</v>
      </c>
      <c r="E21" s="232">
        <v>214610517</v>
      </c>
      <c r="F21" s="232">
        <v>994833762</v>
      </c>
      <c r="G21" s="112"/>
      <c r="H21" s="26"/>
      <c r="I21" s="26"/>
      <c r="J21" s="26"/>
      <c r="K21" s="26"/>
      <c r="L21" s="26"/>
      <c r="M21" s="26"/>
      <c r="N21" s="26"/>
      <c r="O21" s="26"/>
    </row>
    <row r="22" spans="1:15" s="5" customFormat="1" ht="16.5" customHeight="1" x14ac:dyDescent="0.2">
      <c r="A22" s="113" t="s">
        <v>79</v>
      </c>
      <c r="B22" s="74" t="s">
        <v>80</v>
      </c>
      <c r="C22" s="232">
        <v>32323456</v>
      </c>
      <c r="D22" s="232">
        <v>129086701</v>
      </c>
      <c r="E22" s="267">
        <v>32360955</v>
      </c>
      <c r="F22" s="232">
        <v>132927264</v>
      </c>
      <c r="G22" s="112"/>
      <c r="H22" s="26"/>
      <c r="I22" s="26"/>
      <c r="J22" s="26"/>
      <c r="K22" s="26"/>
      <c r="L22" s="26"/>
      <c r="M22" s="26"/>
      <c r="N22" s="26"/>
      <c r="O22" s="26"/>
    </row>
    <row r="23" spans="1:15" s="5" customFormat="1" ht="15.75" customHeight="1" x14ac:dyDescent="0.2">
      <c r="A23" s="113" t="s">
        <v>81</v>
      </c>
      <c r="B23" s="74" t="s">
        <v>82</v>
      </c>
      <c r="C23" s="232"/>
      <c r="D23" s="232"/>
      <c r="E23" s="267"/>
      <c r="F23" s="232"/>
      <c r="G23" s="112"/>
      <c r="H23" s="26"/>
      <c r="I23" s="26"/>
      <c r="J23" s="26"/>
      <c r="K23" s="26"/>
      <c r="L23" s="26"/>
      <c r="M23" s="26"/>
      <c r="N23" s="26"/>
      <c r="O23" s="26"/>
    </row>
    <row r="24" spans="1:15" s="5" customFormat="1" ht="16.5" customHeight="1" x14ac:dyDescent="0.2">
      <c r="A24" s="113" t="s">
        <v>83</v>
      </c>
      <c r="B24" s="74" t="s">
        <v>84</v>
      </c>
      <c r="C24" s="232">
        <v>22180822</v>
      </c>
      <c r="D24" s="232">
        <v>88000000</v>
      </c>
      <c r="E24" s="267">
        <v>22180811</v>
      </c>
      <c r="F24" s="232">
        <v>88000000</v>
      </c>
      <c r="G24" s="112"/>
      <c r="H24" s="26"/>
      <c r="I24" s="26"/>
      <c r="J24" s="26"/>
      <c r="K24" s="26"/>
      <c r="L24" s="26"/>
      <c r="M24" s="26"/>
      <c r="N24" s="26"/>
      <c r="O24" s="26"/>
    </row>
    <row r="25" spans="1:15" s="5" customFormat="1" ht="16.5" customHeight="1" x14ac:dyDescent="0.2">
      <c r="A25" s="113" t="s">
        <v>85</v>
      </c>
      <c r="B25" s="74" t="s">
        <v>86</v>
      </c>
      <c r="C25" s="232"/>
      <c r="D25" s="232"/>
      <c r="E25" s="267"/>
      <c r="F25" s="232"/>
      <c r="G25" s="112"/>
      <c r="H25" s="26"/>
      <c r="I25" s="26"/>
      <c r="J25" s="26"/>
      <c r="K25" s="26"/>
      <c r="L25" s="26"/>
      <c r="M25" s="26"/>
      <c r="N25" s="26"/>
      <c r="O25" s="26"/>
    </row>
    <row r="26" spans="1:15" s="5" customFormat="1" ht="17.25" customHeight="1" x14ac:dyDescent="0.2">
      <c r="A26" s="113" t="s">
        <v>87</v>
      </c>
      <c r="B26" s="74" t="s">
        <v>88</v>
      </c>
      <c r="C26" s="232">
        <v>520073153</v>
      </c>
      <c r="D26" s="232">
        <v>682988533</v>
      </c>
      <c r="E26" s="267">
        <v>-38755359</v>
      </c>
      <c r="F26" s="232">
        <v>2374354206</v>
      </c>
      <c r="G26" s="112"/>
      <c r="H26" s="26"/>
      <c r="I26" s="26"/>
      <c r="J26" s="26"/>
      <c r="K26" s="26"/>
      <c r="L26" s="26"/>
      <c r="M26" s="26"/>
      <c r="N26" s="26"/>
      <c r="O26" s="26"/>
    </row>
    <row r="27" spans="1:15" s="5" customFormat="1" ht="33" customHeight="1" x14ac:dyDescent="0.2">
      <c r="A27" s="117" t="s">
        <v>89</v>
      </c>
      <c r="B27" s="231" t="s">
        <v>90</v>
      </c>
      <c r="C27" s="234">
        <v>-261537088</v>
      </c>
      <c r="D27" s="234">
        <v>-269372327</v>
      </c>
      <c r="E27" s="234">
        <v>178998044</v>
      </c>
      <c r="F27" s="234">
        <v>7746097030</v>
      </c>
      <c r="G27" s="112"/>
      <c r="H27" s="26"/>
      <c r="I27" s="26"/>
      <c r="J27" s="26"/>
      <c r="K27" s="26"/>
      <c r="L27" s="26"/>
      <c r="M27" s="26"/>
      <c r="N27" s="26"/>
      <c r="O27" s="26"/>
    </row>
    <row r="28" spans="1:15" s="5" customFormat="1" ht="18.75" customHeight="1" x14ac:dyDescent="0.2">
      <c r="A28" s="118" t="s">
        <v>91</v>
      </c>
      <c r="B28" s="119" t="s">
        <v>92</v>
      </c>
      <c r="C28" s="119"/>
      <c r="D28" s="119"/>
      <c r="E28" s="119"/>
      <c r="F28" s="119"/>
      <c r="G28" s="112"/>
      <c r="H28" s="26"/>
      <c r="I28" s="26"/>
      <c r="J28" s="26"/>
      <c r="K28" s="26"/>
      <c r="L28" s="26"/>
      <c r="M28" s="26"/>
      <c r="N28" s="26"/>
      <c r="O28" s="26"/>
    </row>
    <row r="29" spans="1:15" s="5" customFormat="1" ht="12" customHeight="1" x14ac:dyDescent="0.2">
      <c r="A29" s="115" t="s">
        <v>93</v>
      </c>
      <c r="B29" s="49" t="s">
        <v>94</v>
      </c>
      <c r="C29" s="268">
        <v>154700245</v>
      </c>
      <c r="D29" s="116">
        <v>9622659873</v>
      </c>
      <c r="E29" s="116">
        <v>1180210306</v>
      </c>
      <c r="F29" s="116">
        <v>2868987152</v>
      </c>
      <c r="G29" s="112"/>
      <c r="H29" s="26"/>
      <c r="I29" s="26"/>
      <c r="J29" s="26"/>
      <c r="K29" s="26"/>
      <c r="L29" s="26"/>
      <c r="M29" s="26"/>
      <c r="N29" s="26"/>
      <c r="O29" s="26"/>
    </row>
    <row r="30" spans="1:15" s="32" customFormat="1" ht="25.5" customHeight="1" x14ac:dyDescent="0.2">
      <c r="A30" s="120" t="s">
        <v>95</v>
      </c>
      <c r="B30" s="24" t="s">
        <v>96</v>
      </c>
      <c r="C30" s="269">
        <v>154700245</v>
      </c>
      <c r="D30" s="114">
        <v>9622659873</v>
      </c>
      <c r="E30" s="114">
        <v>1180210306</v>
      </c>
      <c r="F30" s="114">
        <v>2868987152</v>
      </c>
      <c r="G30" s="112"/>
      <c r="H30" s="26"/>
      <c r="I30" s="26"/>
      <c r="J30" s="26"/>
      <c r="K30" s="26"/>
      <c r="L30" s="26"/>
      <c r="M30" s="26"/>
      <c r="N30" s="26"/>
      <c r="O30" s="26"/>
    </row>
    <row r="31" spans="1:15" s="32" customFormat="1" ht="25.5" customHeight="1" x14ac:dyDescent="0.2">
      <c r="A31" s="120" t="s">
        <v>97</v>
      </c>
      <c r="B31" s="24" t="s">
        <v>98</v>
      </c>
      <c r="C31" s="269"/>
      <c r="D31" s="114">
        <v>0</v>
      </c>
      <c r="E31" s="114"/>
      <c r="F31" s="114"/>
      <c r="G31" s="112"/>
      <c r="H31" s="26"/>
      <c r="I31" s="26"/>
      <c r="J31" s="26"/>
      <c r="K31" s="26"/>
      <c r="L31" s="26"/>
      <c r="M31" s="26"/>
      <c r="N31" s="26"/>
      <c r="O31" s="26"/>
    </row>
    <row r="32" spans="1:15" s="32" customFormat="1" ht="20.25" customHeight="1" x14ac:dyDescent="0.2">
      <c r="A32" s="117" t="s">
        <v>75</v>
      </c>
      <c r="B32" s="49" t="s">
        <v>99</v>
      </c>
      <c r="C32" s="268">
        <v>1577494297</v>
      </c>
      <c r="D32" s="116">
        <v>2688447463</v>
      </c>
      <c r="E32" s="116">
        <v>4963062160</v>
      </c>
      <c r="F32" s="116">
        <v>10433613644</v>
      </c>
      <c r="G32" s="112"/>
      <c r="H32" s="26"/>
      <c r="I32" s="26"/>
      <c r="J32" s="26"/>
      <c r="K32" s="26"/>
      <c r="L32" s="26"/>
      <c r="M32" s="26"/>
      <c r="N32" s="26"/>
      <c r="O32" s="26"/>
    </row>
    <row r="33" spans="1:15" s="32" customFormat="1" ht="24" customHeight="1" x14ac:dyDescent="0.2">
      <c r="A33" s="120" t="s">
        <v>100</v>
      </c>
      <c r="B33" s="24" t="s">
        <v>101</v>
      </c>
      <c r="C33" s="269">
        <v>1577494297</v>
      </c>
      <c r="D33" s="114">
        <v>2688447463</v>
      </c>
      <c r="E33" s="114">
        <v>4963062160</v>
      </c>
      <c r="F33" s="114">
        <v>10433613644</v>
      </c>
      <c r="G33" s="112"/>
      <c r="H33" s="26"/>
      <c r="I33" s="26"/>
      <c r="J33" s="26"/>
      <c r="K33" s="26"/>
      <c r="L33" s="26"/>
      <c r="M33" s="26"/>
      <c r="N33" s="26"/>
      <c r="O33" s="26"/>
    </row>
    <row r="34" spans="1:15" s="32" customFormat="1" ht="26.25" customHeight="1" x14ac:dyDescent="0.2">
      <c r="A34" s="120" t="s">
        <v>102</v>
      </c>
      <c r="B34" s="24" t="s">
        <v>103</v>
      </c>
      <c r="C34" s="269"/>
      <c r="D34" s="114"/>
      <c r="E34" s="114"/>
      <c r="F34" s="114"/>
      <c r="G34" s="112"/>
      <c r="H34" s="26"/>
      <c r="I34" s="26"/>
      <c r="J34" s="26"/>
      <c r="K34" s="26"/>
      <c r="L34" s="26"/>
      <c r="M34" s="26"/>
      <c r="N34" s="26"/>
      <c r="O34" s="26"/>
    </row>
    <row r="35" spans="1:15" s="4" customFormat="1" ht="24" customHeight="1" x14ac:dyDescent="0.2">
      <c r="A35" s="121" t="s">
        <v>104</v>
      </c>
      <c r="B35" s="122" t="s">
        <v>105</v>
      </c>
      <c r="C35" s="123">
        <v>-1422794052</v>
      </c>
      <c r="D35" s="123">
        <v>6934212410</v>
      </c>
      <c r="E35" s="123">
        <v>-3782851854</v>
      </c>
      <c r="F35" s="123">
        <v>-7564626492</v>
      </c>
      <c r="G35" s="112">
        <v>438559702</v>
      </c>
      <c r="H35" s="26"/>
      <c r="I35" s="26"/>
      <c r="J35" s="26"/>
      <c r="K35" s="26"/>
      <c r="L35" s="26"/>
      <c r="M35" s="26"/>
      <c r="N35" s="26"/>
      <c r="O35" s="26"/>
    </row>
    <row r="36" spans="1:15" s="5" customFormat="1" ht="13.5" customHeight="1" x14ac:dyDescent="0.2">
      <c r="A36" s="124"/>
      <c r="B36" s="67"/>
      <c r="C36" s="125"/>
      <c r="D36" s="126"/>
      <c r="E36" s="126"/>
      <c r="F36" s="126"/>
      <c r="G36" s="26">
        <v>0</v>
      </c>
    </row>
    <row r="37" spans="1:15" s="5" customFormat="1" ht="13.5" hidden="1" customHeight="1" x14ac:dyDescent="0.2">
      <c r="B37" s="67"/>
      <c r="C37" s="125"/>
      <c r="D37" s="125"/>
      <c r="E37" s="125"/>
      <c r="F37" s="125"/>
      <c r="G37" s="26"/>
    </row>
    <row r="38" spans="1:15" s="2" customFormat="1" ht="13.5" customHeight="1" x14ac:dyDescent="0.2">
      <c r="A38" s="85"/>
      <c r="B38" s="127"/>
      <c r="C38" s="128"/>
      <c r="D38" s="128"/>
      <c r="E38" s="80" t="s">
        <v>319</v>
      </c>
      <c r="F38" s="80"/>
      <c r="H38" s="214"/>
    </row>
    <row r="39" spans="1:15" s="1" customFormat="1" x14ac:dyDescent="0.2">
      <c r="A39" s="81" t="s">
        <v>52</v>
      </c>
      <c r="B39" s="81"/>
      <c r="C39" s="82"/>
      <c r="D39" s="83"/>
      <c r="E39" s="82"/>
      <c r="F39" s="271" t="s">
        <v>304</v>
      </c>
      <c r="G39" s="82"/>
    </row>
    <row r="40" spans="1:15" s="2" customFormat="1" ht="3.75" customHeight="1" x14ac:dyDescent="0.2">
      <c r="A40" s="85"/>
      <c r="B40" s="85"/>
      <c r="C40" s="86"/>
      <c r="D40" s="86"/>
      <c r="E40" s="87"/>
      <c r="F40" s="87"/>
    </row>
    <row r="41" spans="1:15" s="2" customFormat="1" ht="11.25" customHeight="1" x14ac:dyDescent="0.2">
      <c r="A41" s="79"/>
      <c r="B41" s="79"/>
      <c r="E41" s="88"/>
      <c r="F41" s="88"/>
    </row>
    <row r="42" spans="1:15" s="2" customFormat="1" ht="10.5" customHeight="1" x14ac:dyDescent="0.2">
      <c r="A42" s="79"/>
      <c r="B42" s="79"/>
      <c r="E42" s="88"/>
      <c r="F42" s="88"/>
    </row>
    <row r="43" spans="1:15" s="2" customFormat="1" ht="10.5" customHeight="1" x14ac:dyDescent="0.2">
      <c r="A43" s="79"/>
      <c r="B43" s="79"/>
      <c r="E43" s="88"/>
      <c r="F43" s="88"/>
    </row>
    <row r="44" spans="1:15" s="2" customFormat="1" ht="10.5" customHeight="1" x14ac:dyDescent="0.2">
      <c r="A44" s="79"/>
      <c r="B44" s="79"/>
      <c r="E44" s="87"/>
      <c r="F44" s="87"/>
    </row>
    <row r="45" spans="1:15" s="2" customFormat="1" ht="24" customHeight="1" x14ac:dyDescent="0.2">
      <c r="A45" s="79"/>
      <c r="B45" s="79"/>
      <c r="E45" s="87"/>
      <c r="F45" s="87"/>
    </row>
    <row r="46" spans="1:15" s="2" customFormat="1" ht="12.75" customHeight="1" x14ac:dyDescent="0.2">
      <c r="A46" s="85"/>
      <c r="B46" s="85"/>
      <c r="F46" s="87"/>
    </row>
    <row r="47" spans="1:15" s="2" customFormat="1" ht="10.5" customHeight="1" x14ac:dyDescent="0.2">
      <c r="A47" s="79"/>
      <c r="B47" s="79"/>
      <c r="F47" s="88"/>
    </row>
    <row r="48" spans="1:15" s="2" customFormat="1" ht="12.75" customHeight="1" x14ac:dyDescent="0.2">
      <c r="A48" s="129"/>
      <c r="B48" s="79"/>
      <c r="E48" s="281"/>
      <c r="F48" s="281"/>
    </row>
    <row r="49" spans="1:6" s="2" customFormat="1" ht="15.75" customHeight="1" x14ac:dyDescent="0.2">
      <c r="A49" s="129"/>
      <c r="B49" s="79"/>
      <c r="E49" s="130"/>
      <c r="F49" s="130"/>
    </row>
    <row r="50" spans="1:6" s="2" customFormat="1" x14ac:dyDescent="0.2">
      <c r="A50" s="79"/>
      <c r="B50" s="79"/>
    </row>
    <row r="51" spans="1:6" x14ac:dyDescent="0.2">
      <c r="A51" s="91"/>
      <c r="C51" s="132"/>
    </row>
    <row r="52" spans="1:6" x14ac:dyDescent="0.2">
      <c r="A52" s="91"/>
      <c r="C52" s="132"/>
    </row>
    <row r="53" spans="1:6" x14ac:dyDescent="0.2">
      <c r="A53" s="91"/>
      <c r="C53" s="132"/>
    </row>
    <row r="54" spans="1:6" x14ac:dyDescent="0.2">
      <c r="A54" s="91"/>
      <c r="C54" s="132"/>
    </row>
  </sheetData>
  <mergeCells count="9">
    <mergeCell ref="E48:F48"/>
    <mergeCell ref="C1:F1"/>
    <mergeCell ref="E2:F2"/>
    <mergeCell ref="A8:F8"/>
    <mergeCell ref="A9:F9"/>
    <mergeCell ref="A11:A12"/>
    <mergeCell ref="B11:B12"/>
    <mergeCell ref="C11:D11"/>
    <mergeCell ref="E11:F11"/>
  </mergeCells>
  <pageMargins left="0.7" right="0.7" top="0.75" bottom="0.75" header="0.3" footer="0.3"/>
  <pageSetup paperSize="9" scale="84" fitToHeight="0"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162"/>
  <sheetViews>
    <sheetView zoomScale="90" zoomScaleNormal="90" workbookViewId="0">
      <selection activeCell="H13" sqref="H13"/>
    </sheetView>
  </sheetViews>
  <sheetFormatPr defaultColWidth="9.140625" defaultRowHeight="15.75" x14ac:dyDescent="0.25"/>
  <cols>
    <col min="1" max="1" width="6.42578125" style="134" customWidth="1"/>
    <col min="2" max="2" width="3" style="134" customWidth="1"/>
    <col min="3" max="3" width="10.28515625" style="134" customWidth="1"/>
    <col min="4" max="4" width="31.28515625" style="134" customWidth="1"/>
    <col min="5" max="5" width="33.42578125" style="134" customWidth="1"/>
    <col min="6" max="7" width="13" style="134" customWidth="1"/>
    <col min="8" max="8" width="13.28515625" style="134" customWidth="1"/>
    <col min="9" max="9" width="14.140625" style="134" customWidth="1"/>
    <col min="10" max="16384" width="9.140625" style="134"/>
  </cols>
  <sheetData>
    <row r="1" spans="1:9" s="135" customFormat="1" ht="15" x14ac:dyDescent="0.25">
      <c r="G1" s="136" t="s">
        <v>106</v>
      </c>
    </row>
    <row r="2" spans="1:9" s="135" customFormat="1" ht="12.75" customHeight="1" x14ac:dyDescent="0.25">
      <c r="D2" s="292" t="s">
        <v>107</v>
      </c>
      <c r="E2" s="292"/>
      <c r="F2" s="292"/>
      <c r="G2" s="292"/>
      <c r="H2" s="292"/>
      <c r="I2" s="292"/>
    </row>
    <row r="3" spans="1:9" s="135" customFormat="1" ht="12.75" x14ac:dyDescent="0.2"/>
    <row r="4" spans="1:9" s="91" customFormat="1" ht="11.25" customHeight="1" x14ac:dyDescent="0.2">
      <c r="A4" s="137" t="s">
        <v>308</v>
      </c>
      <c r="B4" s="137"/>
    </row>
    <row r="5" spans="1:9" s="91" customFormat="1" ht="12.75" x14ac:dyDescent="0.2">
      <c r="A5" s="137" t="s">
        <v>212</v>
      </c>
      <c r="B5" s="137"/>
    </row>
    <row r="6" spans="1:9" s="139" customFormat="1" ht="12.75" x14ac:dyDescent="0.2">
      <c r="A6" s="138" t="s">
        <v>206</v>
      </c>
      <c r="B6" s="138"/>
      <c r="I6" s="140" t="s">
        <v>3</v>
      </c>
    </row>
    <row r="7" spans="1:9" s="139" customFormat="1" ht="12.75" x14ac:dyDescent="0.2">
      <c r="A7" s="139" t="s">
        <v>207</v>
      </c>
      <c r="I7" s="355" t="s">
        <v>313</v>
      </c>
    </row>
    <row r="8" spans="1:9" s="139" customFormat="1" ht="2.25" customHeight="1" x14ac:dyDescent="0.2">
      <c r="A8" s="141"/>
      <c r="B8" s="141"/>
      <c r="C8" s="141"/>
      <c r="D8" s="141"/>
      <c r="E8" s="141"/>
      <c r="F8" s="141"/>
      <c r="G8" s="141"/>
      <c r="H8" s="142"/>
      <c r="I8" s="142"/>
    </row>
    <row r="9" spans="1:9" s="135" customFormat="1" ht="12.75" x14ac:dyDescent="0.2"/>
    <row r="10" spans="1:9" s="135" customFormat="1" ht="18.75" x14ac:dyDescent="0.2">
      <c r="A10" s="143" t="s">
        <v>108</v>
      </c>
      <c r="B10" s="144"/>
      <c r="C10" s="145"/>
      <c r="D10" s="145"/>
      <c r="E10" s="145"/>
      <c r="F10" s="145"/>
      <c r="G10" s="145"/>
      <c r="H10" s="145"/>
      <c r="I10" s="145"/>
    </row>
    <row r="11" spans="1:9" s="135" customFormat="1" ht="12.75" x14ac:dyDescent="0.2">
      <c r="A11" s="146"/>
      <c r="B11" s="144"/>
      <c r="C11" s="145"/>
      <c r="D11" s="145"/>
      <c r="E11" s="356" t="s">
        <v>313</v>
      </c>
      <c r="F11" s="357"/>
      <c r="G11" s="147"/>
      <c r="H11" s="145"/>
      <c r="I11" s="145"/>
    </row>
    <row r="12" spans="1:9" s="135" customFormat="1" ht="12.75" x14ac:dyDescent="0.2"/>
    <row r="13" spans="1:9" s="135" customFormat="1" ht="12.75" x14ac:dyDescent="0.2">
      <c r="A13" s="148" t="s">
        <v>109</v>
      </c>
      <c r="B13" s="148" t="s">
        <v>110</v>
      </c>
      <c r="C13" s="149" t="s">
        <v>111</v>
      </c>
    </row>
    <row r="14" spans="1:9" s="135" customFormat="1" ht="6.75" customHeight="1" x14ac:dyDescent="0.2"/>
    <row r="15" spans="1:9" s="135" customFormat="1" ht="13.5" customHeight="1" x14ac:dyDescent="0.2">
      <c r="C15" s="148" t="s">
        <v>112</v>
      </c>
    </row>
    <row r="16" spans="1:9" s="135" customFormat="1" ht="41.25" customHeight="1" x14ac:dyDescent="0.2">
      <c r="C16" s="302" t="s">
        <v>208</v>
      </c>
      <c r="D16" s="302"/>
      <c r="E16" s="302"/>
      <c r="F16" s="302"/>
      <c r="G16" s="302"/>
      <c r="H16" s="302"/>
      <c r="I16" s="302"/>
    </row>
    <row r="17" spans="1:9" s="135" customFormat="1" ht="13.5" customHeight="1" x14ac:dyDescent="0.2">
      <c r="C17" s="150" t="s">
        <v>209</v>
      </c>
    </row>
    <row r="18" spans="1:9" s="135" customFormat="1" ht="13.5" customHeight="1" x14ac:dyDescent="0.2">
      <c r="C18" s="150" t="s">
        <v>210</v>
      </c>
    </row>
    <row r="19" spans="1:9" s="135" customFormat="1" ht="13.5" customHeight="1" x14ac:dyDescent="0.2">
      <c r="C19" s="150" t="s">
        <v>211</v>
      </c>
    </row>
    <row r="20" spans="1:9" s="135" customFormat="1" ht="13.5" customHeight="1" x14ac:dyDescent="0.2">
      <c r="C20" s="151" t="s">
        <v>213</v>
      </c>
    </row>
    <row r="21" spans="1:9" s="135" customFormat="1" ht="38.25" customHeight="1" x14ac:dyDescent="0.2">
      <c r="C21" s="310" t="s">
        <v>214</v>
      </c>
      <c r="D21" s="310"/>
      <c r="E21" s="310"/>
      <c r="F21" s="310"/>
      <c r="G21" s="310"/>
      <c r="H21" s="310"/>
      <c r="I21" s="310"/>
    </row>
    <row r="22" spans="1:9" s="135" customFormat="1" ht="47.25" customHeight="1" x14ac:dyDescent="0.2">
      <c r="C22" s="307" t="s">
        <v>215</v>
      </c>
      <c r="D22" s="308"/>
      <c r="E22" s="308"/>
      <c r="F22" s="308"/>
      <c r="G22" s="308"/>
      <c r="H22" s="308"/>
      <c r="I22" s="308"/>
    </row>
    <row r="23" spans="1:9" s="135" customFormat="1" ht="91.5" customHeight="1" x14ac:dyDescent="0.2">
      <c r="C23" s="304" t="s">
        <v>312</v>
      </c>
      <c r="D23" s="304"/>
      <c r="E23" s="304"/>
      <c r="F23" s="304"/>
      <c r="G23" s="304"/>
      <c r="H23" s="304"/>
      <c r="I23" s="304"/>
    </row>
    <row r="24" spans="1:9" s="135" customFormat="1" ht="13.5" customHeight="1" x14ac:dyDescent="0.2">
      <c r="C24" s="301" t="s">
        <v>216</v>
      </c>
      <c r="D24" s="301"/>
      <c r="E24" s="301"/>
      <c r="F24" s="301"/>
      <c r="G24" s="301"/>
      <c r="H24" s="301"/>
      <c r="I24" s="301"/>
    </row>
    <row r="25" spans="1:9" s="135" customFormat="1" ht="13.5" customHeight="1" x14ac:dyDescent="0.2"/>
    <row r="26" spans="1:9" s="148" customFormat="1" ht="13.5" customHeight="1" x14ac:dyDescent="0.2">
      <c r="A26" s="148" t="s">
        <v>113</v>
      </c>
      <c r="B26" s="148" t="s">
        <v>110</v>
      </c>
      <c r="C26" s="149" t="s">
        <v>114</v>
      </c>
    </row>
    <row r="27" spans="1:9" s="135" customFormat="1" ht="6.75" customHeight="1" x14ac:dyDescent="0.2"/>
    <row r="28" spans="1:9" s="148" customFormat="1" ht="13.5" customHeight="1" x14ac:dyDescent="0.2">
      <c r="A28" s="148" t="s">
        <v>115</v>
      </c>
      <c r="C28" s="148" t="s">
        <v>116</v>
      </c>
    </row>
    <row r="29" spans="1:9" s="148" customFormat="1" ht="13.5" customHeight="1" x14ac:dyDescent="0.2">
      <c r="C29" s="302" t="s">
        <v>117</v>
      </c>
      <c r="D29" s="302"/>
      <c r="E29" s="302"/>
      <c r="F29" s="302"/>
      <c r="G29" s="302"/>
      <c r="H29" s="302"/>
      <c r="I29" s="302"/>
    </row>
    <row r="30" spans="1:9" s="135" customFormat="1" ht="6.75" customHeight="1" x14ac:dyDescent="0.2"/>
    <row r="31" spans="1:9" s="148" customFormat="1" ht="13.5" customHeight="1" x14ac:dyDescent="0.2">
      <c r="A31" s="148" t="s">
        <v>118</v>
      </c>
      <c r="C31" s="148" t="s">
        <v>119</v>
      </c>
    </row>
    <row r="32" spans="1:9" s="148" customFormat="1" ht="13.5" customHeight="1" x14ac:dyDescent="0.2">
      <c r="C32" s="135" t="s">
        <v>120</v>
      </c>
      <c r="D32" s="135"/>
      <c r="E32" s="135"/>
      <c r="F32" s="135"/>
      <c r="G32" s="135"/>
      <c r="H32" s="135"/>
      <c r="I32" s="135"/>
    </row>
    <row r="33" spans="1:9" s="135" customFormat="1" ht="9" customHeight="1" x14ac:dyDescent="0.2"/>
    <row r="34" spans="1:9" s="148" customFormat="1" ht="13.5" customHeight="1" x14ac:dyDescent="0.2">
      <c r="A34" s="148" t="s">
        <v>121</v>
      </c>
      <c r="B34" s="148" t="s">
        <v>110</v>
      </c>
      <c r="C34" s="149" t="s">
        <v>122</v>
      </c>
    </row>
    <row r="35" spans="1:9" s="135" customFormat="1" ht="6.75" customHeight="1" x14ac:dyDescent="0.2"/>
    <row r="36" spans="1:9" s="148" customFormat="1" ht="13.5" customHeight="1" x14ac:dyDescent="0.2">
      <c r="A36" s="148" t="s">
        <v>123</v>
      </c>
      <c r="C36" s="148" t="s">
        <v>124</v>
      </c>
    </row>
    <row r="37" spans="1:9" s="135" customFormat="1" ht="29.25" customHeight="1" x14ac:dyDescent="0.2">
      <c r="C37" s="302" t="s">
        <v>125</v>
      </c>
      <c r="D37" s="302"/>
      <c r="E37" s="302"/>
      <c r="F37" s="302"/>
      <c r="G37" s="302"/>
      <c r="H37" s="302"/>
      <c r="I37" s="302"/>
    </row>
    <row r="38" spans="1:9" s="135" customFormat="1" ht="6.75" customHeight="1" x14ac:dyDescent="0.2"/>
    <row r="39" spans="1:9" s="148" customFormat="1" ht="13.5" customHeight="1" x14ac:dyDescent="0.2">
      <c r="A39" s="148" t="s">
        <v>126</v>
      </c>
      <c r="C39" s="148" t="s">
        <v>127</v>
      </c>
    </row>
    <row r="40" spans="1:9" s="148" customFormat="1" ht="13.5" customHeight="1" x14ac:dyDescent="0.2">
      <c r="C40" s="135" t="s">
        <v>128</v>
      </c>
    </row>
    <row r="41" spans="1:9" s="135" customFormat="1" ht="9" customHeight="1" x14ac:dyDescent="0.2"/>
    <row r="42" spans="1:9" s="148" customFormat="1" ht="13.5" customHeight="1" x14ac:dyDescent="0.2">
      <c r="A42" s="148" t="s">
        <v>129</v>
      </c>
      <c r="B42" s="148" t="s">
        <v>110</v>
      </c>
      <c r="C42" s="149" t="s">
        <v>130</v>
      </c>
    </row>
    <row r="43" spans="1:9" s="135" customFormat="1" ht="6.75" customHeight="1" x14ac:dyDescent="0.2"/>
    <row r="44" spans="1:9" s="148" customFormat="1" ht="13.5" customHeight="1" x14ac:dyDescent="0.2">
      <c r="A44" s="148" t="s">
        <v>131</v>
      </c>
      <c r="C44" s="148" t="s">
        <v>132</v>
      </c>
    </row>
    <row r="45" spans="1:9" s="135" customFormat="1" ht="40.5" customHeight="1" x14ac:dyDescent="0.2">
      <c r="C45" s="302" t="s">
        <v>133</v>
      </c>
      <c r="D45" s="302"/>
      <c r="E45" s="302"/>
      <c r="F45" s="302"/>
      <c r="G45" s="302"/>
      <c r="H45" s="302"/>
      <c r="I45" s="302"/>
    </row>
    <row r="46" spans="1:9" s="135" customFormat="1" ht="7.5" customHeight="1" x14ac:dyDescent="0.2"/>
    <row r="47" spans="1:9" s="148" customFormat="1" ht="13.5" customHeight="1" x14ac:dyDescent="0.2">
      <c r="A47" s="148" t="s">
        <v>134</v>
      </c>
      <c r="C47" s="148" t="s">
        <v>135</v>
      </c>
    </row>
    <row r="48" spans="1:9" s="148" customFormat="1" ht="54.75" customHeight="1" x14ac:dyDescent="0.2">
      <c r="C48" s="302" t="s">
        <v>136</v>
      </c>
      <c r="D48" s="302"/>
      <c r="E48" s="302"/>
      <c r="F48" s="302"/>
      <c r="G48" s="302"/>
      <c r="H48" s="302"/>
      <c r="I48" s="302"/>
    </row>
    <row r="49" spans="3:9" s="135" customFormat="1" ht="41.25" customHeight="1" x14ac:dyDescent="0.2">
      <c r="C49" s="302" t="s">
        <v>137</v>
      </c>
      <c r="D49" s="302"/>
      <c r="E49" s="302"/>
      <c r="F49" s="302"/>
      <c r="G49" s="302"/>
      <c r="H49" s="302"/>
      <c r="I49" s="302"/>
    </row>
    <row r="50" spans="3:9" s="148" customFormat="1" ht="50.25" customHeight="1" x14ac:dyDescent="0.2">
      <c r="C50" s="302" t="s">
        <v>221</v>
      </c>
      <c r="D50" s="302"/>
      <c r="E50" s="302"/>
      <c r="F50" s="302"/>
      <c r="G50" s="302"/>
      <c r="H50" s="302"/>
      <c r="I50" s="302"/>
    </row>
    <row r="51" spans="3:9" s="148" customFormat="1" ht="42.75" customHeight="1" x14ac:dyDescent="0.2">
      <c r="C51" s="306" t="s">
        <v>138</v>
      </c>
      <c r="D51" s="306"/>
      <c r="E51" s="276"/>
      <c r="F51" s="276"/>
      <c r="G51" s="276"/>
      <c r="H51" s="276"/>
      <c r="I51" s="276"/>
    </row>
    <row r="52" spans="3:9" s="148" customFormat="1" ht="33" customHeight="1" x14ac:dyDescent="0.2">
      <c r="C52" s="308" t="s">
        <v>222</v>
      </c>
      <c r="D52" s="308"/>
      <c r="E52" s="308"/>
      <c r="F52" s="308"/>
      <c r="G52" s="308"/>
      <c r="H52" s="308"/>
      <c r="I52" s="308"/>
    </row>
    <row r="53" spans="3:9" s="148" customFormat="1" ht="80.25" customHeight="1" x14ac:dyDescent="0.2">
      <c r="C53" s="307" t="s">
        <v>223</v>
      </c>
      <c r="D53" s="308"/>
      <c r="E53" s="308"/>
      <c r="F53" s="308"/>
      <c r="G53" s="308"/>
      <c r="H53" s="308"/>
      <c r="I53" s="308"/>
    </row>
    <row r="54" spans="3:9" s="148" customFormat="1" ht="18.75" customHeight="1" x14ac:dyDescent="0.2">
      <c r="C54" s="309" t="s">
        <v>139</v>
      </c>
      <c r="D54" s="308"/>
      <c r="E54" s="308"/>
      <c r="F54" s="308"/>
      <c r="G54" s="308"/>
      <c r="H54" s="308"/>
      <c r="I54" s="308"/>
    </row>
    <row r="55" spans="3:9" s="148" customFormat="1" ht="22.5" customHeight="1" x14ac:dyDescent="0.2">
      <c r="C55" s="310" t="s">
        <v>140</v>
      </c>
      <c r="D55" s="310"/>
      <c r="E55" s="310"/>
      <c r="F55" s="310"/>
      <c r="G55" s="310"/>
      <c r="H55" s="310"/>
      <c r="I55" s="310"/>
    </row>
    <row r="56" spans="3:9" s="148" customFormat="1" ht="111" customHeight="1" x14ac:dyDescent="0.2">
      <c r="C56" s="304" t="s">
        <v>224</v>
      </c>
      <c r="D56" s="304"/>
      <c r="E56" s="304"/>
      <c r="F56" s="304"/>
      <c r="G56" s="304"/>
      <c r="H56" s="304"/>
      <c r="I56" s="304"/>
    </row>
    <row r="57" spans="3:9" s="148" customFormat="1" ht="27" customHeight="1" x14ac:dyDescent="0.2">
      <c r="C57" s="303" t="s">
        <v>141</v>
      </c>
      <c r="D57" s="304"/>
      <c r="E57" s="304"/>
      <c r="F57" s="304"/>
      <c r="G57" s="304"/>
      <c r="H57" s="304"/>
      <c r="I57" s="304"/>
    </row>
    <row r="58" spans="3:9" s="148" customFormat="1" ht="14.25" customHeight="1" x14ac:dyDescent="0.2">
      <c r="C58" s="305" t="s">
        <v>227</v>
      </c>
      <c r="D58" s="305"/>
      <c r="E58" s="305"/>
      <c r="F58" s="275"/>
      <c r="G58" s="275"/>
      <c r="H58" s="275"/>
      <c r="I58" s="275"/>
    </row>
    <row r="59" spans="3:9" s="148" customFormat="1" ht="42" customHeight="1" x14ac:dyDescent="0.2">
      <c r="C59" s="304" t="s">
        <v>225</v>
      </c>
      <c r="D59" s="304"/>
      <c r="E59" s="304"/>
      <c r="F59" s="304"/>
      <c r="G59" s="304"/>
      <c r="H59" s="304"/>
      <c r="I59" s="275"/>
    </row>
    <row r="60" spans="3:9" s="148" customFormat="1" ht="21" customHeight="1" x14ac:dyDescent="0.2">
      <c r="C60" s="303" t="s">
        <v>142</v>
      </c>
      <c r="D60" s="304"/>
      <c r="E60" s="304"/>
      <c r="F60" s="304"/>
      <c r="G60" s="304"/>
      <c r="H60" s="304"/>
      <c r="I60" s="304"/>
    </row>
    <row r="61" spans="3:9" s="148" customFormat="1" ht="17.25" customHeight="1" x14ac:dyDescent="0.2">
      <c r="C61" s="304" t="s">
        <v>227</v>
      </c>
      <c r="D61" s="304"/>
      <c r="E61" s="304"/>
      <c r="F61" s="304"/>
      <c r="G61" s="304"/>
      <c r="H61" s="304"/>
      <c r="I61" s="275"/>
    </row>
    <row r="62" spans="3:9" s="148" customFormat="1" ht="48.75" customHeight="1" x14ac:dyDescent="0.2">
      <c r="C62" s="304" t="s">
        <v>226</v>
      </c>
      <c r="D62" s="304"/>
      <c r="E62" s="304"/>
      <c r="F62" s="304"/>
      <c r="G62" s="304"/>
      <c r="H62" s="304"/>
      <c r="I62" s="304"/>
    </row>
    <row r="63" spans="3:9" s="148" customFormat="1" ht="34.5" customHeight="1" x14ac:dyDescent="0.2">
      <c r="C63" s="306" t="s">
        <v>143</v>
      </c>
      <c r="D63" s="306"/>
      <c r="E63" s="306"/>
      <c r="F63" s="306"/>
      <c r="G63" s="306"/>
      <c r="H63" s="306"/>
      <c r="I63" s="306"/>
    </row>
    <row r="64" spans="3:9" s="148" customFormat="1" ht="21.75" customHeight="1" x14ac:dyDescent="0.2">
      <c r="C64" s="303" t="s">
        <v>144</v>
      </c>
      <c r="D64" s="303"/>
      <c r="E64" s="303"/>
      <c r="F64" s="303"/>
      <c r="G64" s="303"/>
      <c r="H64" s="303"/>
      <c r="I64" s="303"/>
    </row>
    <row r="65" spans="1:9" s="148" customFormat="1" ht="78" customHeight="1" x14ac:dyDescent="0.2">
      <c r="C65" s="304" t="s">
        <v>229</v>
      </c>
      <c r="D65" s="304"/>
      <c r="E65" s="304"/>
      <c r="F65" s="304"/>
      <c r="G65" s="304"/>
      <c r="H65" s="304"/>
      <c r="I65" s="304"/>
    </row>
    <row r="66" spans="1:9" s="148" customFormat="1" ht="27" customHeight="1" x14ac:dyDescent="0.2">
      <c r="C66" s="303" t="s">
        <v>145</v>
      </c>
      <c r="D66" s="303"/>
      <c r="E66" s="303"/>
      <c r="F66" s="303"/>
      <c r="G66" s="303"/>
      <c r="H66" s="303"/>
      <c r="I66" s="303"/>
    </row>
    <row r="67" spans="1:9" s="148" customFormat="1" ht="69" customHeight="1" x14ac:dyDescent="0.2">
      <c r="C67" s="305" t="s">
        <v>230</v>
      </c>
      <c r="D67" s="305"/>
      <c r="E67" s="305"/>
      <c r="F67" s="305"/>
      <c r="G67" s="305"/>
      <c r="H67" s="305"/>
      <c r="I67" s="305"/>
    </row>
    <row r="68" spans="1:9" s="148" customFormat="1" ht="48.75" customHeight="1" x14ac:dyDescent="0.2">
      <c r="C68" s="303" t="s">
        <v>217</v>
      </c>
      <c r="D68" s="303"/>
      <c r="E68" s="303"/>
      <c r="F68" s="303"/>
      <c r="G68" s="303"/>
      <c r="H68" s="303"/>
      <c r="I68" s="303"/>
    </row>
    <row r="69" spans="1:9" s="148" customFormat="1" ht="25.5" customHeight="1" x14ac:dyDescent="0.2">
      <c r="C69" s="303" t="s">
        <v>146</v>
      </c>
      <c r="D69" s="304"/>
      <c r="E69" s="304"/>
      <c r="F69" s="275"/>
      <c r="G69" s="275"/>
      <c r="H69" s="275"/>
      <c r="I69" s="275"/>
    </row>
    <row r="70" spans="1:9" s="148" customFormat="1" ht="15.75" customHeight="1" x14ac:dyDescent="0.2">
      <c r="C70" s="304" t="s">
        <v>227</v>
      </c>
      <c r="D70" s="304"/>
      <c r="E70" s="304"/>
      <c r="F70" s="304"/>
      <c r="G70" s="304"/>
      <c r="H70" s="304"/>
      <c r="I70" s="304"/>
    </row>
    <row r="71" spans="1:9" s="148" customFormat="1" ht="48.75" customHeight="1" x14ac:dyDescent="0.2">
      <c r="C71" s="304" t="s">
        <v>228</v>
      </c>
      <c r="D71" s="304"/>
      <c r="E71" s="304"/>
      <c r="F71" s="304"/>
      <c r="G71" s="304"/>
      <c r="H71" s="304"/>
      <c r="I71" s="304"/>
    </row>
    <row r="72" spans="1:9" s="148" customFormat="1" ht="13.5" customHeight="1" x14ac:dyDescent="0.2">
      <c r="A72" s="148" t="s">
        <v>147</v>
      </c>
      <c r="C72" s="148" t="s">
        <v>148</v>
      </c>
    </row>
    <row r="73" spans="1:9" s="135" customFormat="1" ht="27" customHeight="1" x14ac:dyDescent="0.2">
      <c r="C73" s="302" t="s">
        <v>149</v>
      </c>
      <c r="D73" s="302"/>
      <c r="E73" s="302"/>
      <c r="F73" s="302"/>
      <c r="G73" s="302"/>
      <c r="H73" s="302"/>
      <c r="I73" s="302"/>
    </row>
    <row r="74" spans="1:9" s="135" customFormat="1" ht="13.5" customHeight="1" x14ac:dyDescent="0.2"/>
    <row r="75" spans="1:9" s="148" customFormat="1" ht="13.5" customHeight="1" x14ac:dyDescent="0.2">
      <c r="A75" s="148" t="s">
        <v>150</v>
      </c>
      <c r="C75" s="148" t="s">
        <v>151</v>
      </c>
    </row>
    <row r="76" spans="1:9" s="135" customFormat="1" ht="41.25" customHeight="1" x14ac:dyDescent="0.2">
      <c r="C76" s="302" t="s">
        <v>152</v>
      </c>
      <c r="D76" s="302"/>
      <c r="E76" s="302"/>
      <c r="F76" s="302"/>
      <c r="G76" s="302"/>
      <c r="H76" s="302"/>
      <c r="I76" s="302"/>
    </row>
    <row r="77" spans="1:9" s="135" customFormat="1" ht="13.5" customHeight="1" x14ac:dyDescent="0.2"/>
    <row r="78" spans="1:9" s="148" customFormat="1" ht="13.5" customHeight="1" x14ac:dyDescent="0.2">
      <c r="A78" s="148" t="s">
        <v>153</v>
      </c>
      <c r="C78" s="148" t="s">
        <v>154</v>
      </c>
    </row>
    <row r="79" spans="1:9" s="148" customFormat="1" ht="40.5" customHeight="1" x14ac:dyDescent="0.2">
      <c r="C79" s="302" t="s">
        <v>155</v>
      </c>
      <c r="D79" s="302"/>
      <c r="E79" s="302"/>
      <c r="F79" s="302"/>
      <c r="G79" s="302"/>
      <c r="H79" s="302"/>
      <c r="I79" s="302"/>
    </row>
    <row r="80" spans="1:9" s="148" customFormat="1" ht="13.5" customHeight="1" x14ac:dyDescent="0.2">
      <c r="C80" s="135"/>
    </row>
    <row r="81" spans="1:9" s="148" customFormat="1" ht="13.5" customHeight="1" x14ac:dyDescent="0.2">
      <c r="A81" s="148" t="s">
        <v>156</v>
      </c>
      <c r="C81" s="148" t="s">
        <v>157</v>
      </c>
    </row>
    <row r="82" spans="1:9" s="148" customFormat="1" ht="52.5" customHeight="1" x14ac:dyDescent="0.2">
      <c r="C82" s="302" t="s">
        <v>158</v>
      </c>
      <c r="D82" s="302"/>
      <c r="E82" s="302"/>
      <c r="F82" s="302"/>
      <c r="G82" s="302"/>
      <c r="H82" s="302"/>
      <c r="I82" s="302"/>
    </row>
    <row r="83" spans="1:9" s="148" customFormat="1" ht="13.5" customHeight="1" x14ac:dyDescent="0.2">
      <c r="C83" s="302" t="s">
        <v>159</v>
      </c>
      <c r="D83" s="302"/>
      <c r="E83" s="302"/>
      <c r="F83" s="302"/>
      <c r="G83" s="302"/>
      <c r="H83" s="302"/>
      <c r="I83" s="302"/>
    </row>
    <row r="84" spans="1:9" s="148" customFormat="1" ht="30" customHeight="1" x14ac:dyDescent="0.2">
      <c r="C84" s="302" t="s">
        <v>160</v>
      </c>
      <c r="D84" s="302"/>
      <c r="E84" s="302"/>
      <c r="F84" s="302"/>
      <c r="G84" s="302"/>
      <c r="H84" s="302"/>
      <c r="I84" s="302"/>
    </row>
    <row r="85" spans="1:9" s="148" customFormat="1" ht="13.5" customHeight="1" x14ac:dyDescent="0.2">
      <c r="C85" s="135"/>
    </row>
    <row r="86" spans="1:9" s="148" customFormat="1" ht="13.5" customHeight="1" x14ac:dyDescent="0.2">
      <c r="A86" s="148" t="s">
        <v>161</v>
      </c>
      <c r="C86" s="148" t="s">
        <v>162</v>
      </c>
    </row>
    <row r="87" spans="1:9" s="148" customFormat="1" ht="54.75" customHeight="1" x14ac:dyDescent="0.2">
      <c r="C87" s="302" t="s">
        <v>163</v>
      </c>
      <c r="D87" s="302"/>
      <c r="E87" s="302"/>
      <c r="F87" s="302"/>
      <c r="G87" s="302"/>
      <c r="H87" s="302"/>
      <c r="I87" s="302"/>
    </row>
    <row r="88" spans="1:9" s="148" customFormat="1" ht="13.5" customHeight="1" x14ac:dyDescent="0.2">
      <c r="C88" s="301" t="s">
        <v>164</v>
      </c>
      <c r="D88" s="301"/>
      <c r="E88" s="301"/>
      <c r="F88" s="301"/>
      <c r="G88" s="301"/>
      <c r="H88" s="301"/>
      <c r="I88" s="301"/>
    </row>
    <row r="89" spans="1:9" s="148" customFormat="1" ht="27.75" customHeight="1" x14ac:dyDescent="0.2">
      <c r="C89" s="301" t="s">
        <v>165</v>
      </c>
      <c r="D89" s="301"/>
      <c r="E89" s="301"/>
      <c r="F89" s="301"/>
      <c r="G89" s="301"/>
      <c r="H89" s="301"/>
      <c r="I89" s="301"/>
    </row>
    <row r="90" spans="1:9" s="148" customFormat="1" ht="13.5" customHeight="1" x14ac:dyDescent="0.2">
      <c r="C90" s="301" t="s">
        <v>166</v>
      </c>
      <c r="D90" s="301"/>
      <c r="E90" s="301"/>
      <c r="F90" s="301"/>
      <c r="G90" s="301"/>
      <c r="H90" s="301"/>
      <c r="I90" s="301"/>
    </row>
    <row r="91" spans="1:9" s="148" customFormat="1" ht="27.75" customHeight="1" x14ac:dyDescent="0.2">
      <c r="C91" s="301" t="s">
        <v>167</v>
      </c>
      <c r="D91" s="301"/>
      <c r="E91" s="301"/>
      <c r="F91" s="301"/>
      <c r="G91" s="301"/>
      <c r="H91" s="301"/>
      <c r="I91" s="301"/>
    </row>
    <row r="92" spans="1:9" s="148" customFormat="1" ht="13.5" customHeight="1" x14ac:dyDescent="0.2">
      <c r="C92" s="301" t="s">
        <v>168</v>
      </c>
      <c r="D92" s="301"/>
      <c r="E92" s="301"/>
      <c r="F92" s="301"/>
      <c r="G92" s="301"/>
      <c r="H92" s="301"/>
      <c r="I92" s="301"/>
    </row>
    <row r="93" spans="1:9" s="148" customFormat="1" ht="27.75" customHeight="1" x14ac:dyDescent="0.2">
      <c r="C93" s="301" t="s">
        <v>169</v>
      </c>
      <c r="D93" s="301"/>
      <c r="E93" s="301"/>
      <c r="F93" s="301"/>
      <c r="G93" s="301"/>
      <c r="H93" s="301"/>
      <c r="I93" s="301"/>
    </row>
    <row r="94" spans="1:9" s="148" customFormat="1" ht="27.75" customHeight="1" x14ac:dyDescent="0.2">
      <c r="C94" s="301" t="s">
        <v>170</v>
      </c>
      <c r="D94" s="301"/>
      <c r="E94" s="301"/>
      <c r="F94" s="301"/>
      <c r="G94" s="301"/>
      <c r="H94" s="301"/>
      <c r="I94" s="301"/>
    </row>
    <row r="95" spans="1:9" s="148" customFormat="1" ht="13.5" customHeight="1" x14ac:dyDescent="0.2">
      <c r="C95" s="301" t="s">
        <v>171</v>
      </c>
      <c r="D95" s="301"/>
      <c r="E95" s="301"/>
      <c r="F95" s="301"/>
      <c r="G95" s="301"/>
      <c r="H95" s="301"/>
      <c r="I95" s="301"/>
    </row>
    <row r="96" spans="1:9" s="148" customFormat="1" ht="13.5" customHeight="1" x14ac:dyDescent="0.2">
      <c r="C96" s="276"/>
      <c r="D96" s="276"/>
      <c r="E96" s="276"/>
      <c r="F96" s="276"/>
      <c r="G96" s="276"/>
      <c r="H96" s="276"/>
      <c r="I96" s="276"/>
    </row>
    <row r="97" spans="1:9" s="148" customFormat="1" ht="13.5" customHeight="1" x14ac:dyDescent="0.2">
      <c r="A97" s="148" t="s">
        <v>172</v>
      </c>
      <c r="C97" s="148" t="s">
        <v>173</v>
      </c>
    </row>
    <row r="98" spans="1:9" s="148" customFormat="1" ht="27.75" customHeight="1" x14ac:dyDescent="0.2">
      <c r="C98" s="302" t="s">
        <v>174</v>
      </c>
      <c r="D98" s="302"/>
      <c r="E98" s="302"/>
      <c r="F98" s="302"/>
      <c r="G98" s="302"/>
      <c r="H98" s="302"/>
      <c r="I98" s="302"/>
    </row>
    <row r="99" spans="1:9" s="148" customFormat="1" ht="27.75" customHeight="1" x14ac:dyDescent="0.2">
      <c r="C99" s="301" t="s">
        <v>175</v>
      </c>
      <c r="D99" s="301"/>
      <c r="E99" s="301"/>
      <c r="F99" s="301"/>
      <c r="G99" s="301"/>
      <c r="H99" s="301"/>
      <c r="I99" s="301"/>
    </row>
    <row r="100" spans="1:9" s="148" customFormat="1" ht="27.75" customHeight="1" x14ac:dyDescent="0.2">
      <c r="C100" s="301" t="s">
        <v>176</v>
      </c>
      <c r="D100" s="301"/>
      <c r="E100" s="301"/>
      <c r="F100" s="301"/>
      <c r="G100" s="301"/>
      <c r="H100" s="301"/>
      <c r="I100" s="301"/>
    </row>
    <row r="101" spans="1:9" s="148" customFormat="1" ht="27.75" customHeight="1" x14ac:dyDescent="0.2">
      <c r="C101" s="301" t="s">
        <v>177</v>
      </c>
      <c r="D101" s="301"/>
      <c r="E101" s="301"/>
      <c r="F101" s="301"/>
      <c r="G101" s="301"/>
      <c r="H101" s="301"/>
      <c r="I101" s="301"/>
    </row>
    <row r="102" spans="1:9" s="148" customFormat="1" ht="57.75" customHeight="1" x14ac:dyDescent="0.2">
      <c r="C102" s="302" t="s">
        <v>178</v>
      </c>
      <c r="D102" s="302"/>
      <c r="E102" s="302"/>
      <c r="F102" s="302"/>
      <c r="G102" s="302"/>
      <c r="H102" s="302"/>
      <c r="I102" s="302"/>
    </row>
    <row r="103" spans="1:9" s="135" customFormat="1" ht="12.75" x14ac:dyDescent="0.2">
      <c r="A103" s="152" t="s">
        <v>179</v>
      </c>
      <c r="B103" s="148"/>
      <c r="C103" s="148" t="s">
        <v>180</v>
      </c>
      <c r="D103" s="148"/>
      <c r="E103" s="148"/>
      <c r="F103" s="148"/>
      <c r="G103" s="148"/>
      <c r="H103" s="148"/>
      <c r="I103" s="148"/>
    </row>
    <row r="104" spans="1:9" s="135" customFormat="1" ht="27.75" customHeight="1" x14ac:dyDescent="0.2">
      <c r="A104" s="148"/>
      <c r="B104" s="148"/>
      <c r="C104" s="302" t="s">
        <v>181</v>
      </c>
      <c r="D104" s="302"/>
      <c r="E104" s="302"/>
      <c r="F104" s="302"/>
      <c r="G104" s="302"/>
      <c r="H104" s="302"/>
      <c r="I104" s="302"/>
    </row>
    <row r="105" spans="1:9" s="135" customFormat="1" ht="25.5" customHeight="1" x14ac:dyDescent="0.2">
      <c r="A105" s="148"/>
      <c r="B105" s="148"/>
      <c r="C105" s="302" t="s">
        <v>182</v>
      </c>
      <c r="D105" s="302"/>
      <c r="E105" s="302"/>
      <c r="F105" s="302"/>
      <c r="G105" s="302"/>
      <c r="H105" s="302"/>
      <c r="I105" s="302"/>
    </row>
    <row r="106" spans="1:9" s="135" customFormat="1" ht="24.75" customHeight="1" x14ac:dyDescent="0.2">
      <c r="A106" s="148" t="s">
        <v>183</v>
      </c>
      <c r="B106" s="148" t="s">
        <v>110</v>
      </c>
      <c r="C106" s="148" t="s">
        <v>184</v>
      </c>
      <c r="D106" s="148"/>
      <c r="E106" s="148"/>
      <c r="F106" s="148"/>
      <c r="G106" s="148"/>
      <c r="H106" s="148"/>
      <c r="I106" s="153"/>
    </row>
    <row r="107" spans="1:9" s="135" customFormat="1" ht="18" customHeight="1" x14ac:dyDescent="0.2">
      <c r="I107" s="154"/>
    </row>
    <row r="108" spans="1:9" s="135" customFormat="1" ht="45" customHeight="1" x14ac:dyDescent="0.2">
      <c r="A108" s="155"/>
      <c r="B108" s="155"/>
      <c r="C108" s="156" t="s">
        <v>7</v>
      </c>
      <c r="D108" s="157" t="s">
        <v>185</v>
      </c>
      <c r="E108" s="158"/>
      <c r="F108" s="158"/>
      <c r="G108" s="159"/>
      <c r="H108" s="156" t="s">
        <v>186</v>
      </c>
      <c r="I108" s="156" t="s">
        <v>58</v>
      </c>
    </row>
    <row r="109" spans="1:9" s="135" customFormat="1" ht="18" customHeight="1" x14ac:dyDescent="0.2">
      <c r="C109" s="160" t="s">
        <v>109</v>
      </c>
      <c r="D109" s="161" t="s">
        <v>187</v>
      </c>
      <c r="E109" s="162"/>
      <c r="F109" s="162"/>
      <c r="G109" s="163"/>
      <c r="H109" s="237"/>
      <c r="I109" s="237"/>
    </row>
    <row r="110" spans="1:9" s="135" customFormat="1" ht="18" customHeight="1" x14ac:dyDescent="0.2">
      <c r="C110" s="164">
        <v>1</v>
      </c>
      <c r="D110" s="294" t="s">
        <v>188</v>
      </c>
      <c r="E110" s="294"/>
      <c r="F110" s="294"/>
      <c r="G110" s="294"/>
      <c r="H110" s="238">
        <v>0.81528986034162865</v>
      </c>
      <c r="I110" s="238">
        <v>0.81528986034162865</v>
      </c>
    </row>
    <row r="111" spans="1:9" s="135" customFormat="1" ht="18" customHeight="1" x14ac:dyDescent="0.2">
      <c r="C111" s="164">
        <v>2</v>
      </c>
      <c r="D111" s="294" t="s">
        <v>189</v>
      </c>
      <c r="E111" s="294"/>
      <c r="F111" s="294"/>
      <c r="G111" s="294"/>
      <c r="H111" s="238">
        <v>0.70303519655908875</v>
      </c>
      <c r="I111" s="238">
        <v>0.70303519655908875</v>
      </c>
    </row>
    <row r="112" spans="1:9" s="135" customFormat="1" ht="18" customHeight="1" x14ac:dyDescent="0.2">
      <c r="C112" s="164">
        <v>3</v>
      </c>
      <c r="D112" s="294" t="s">
        <v>190</v>
      </c>
      <c r="E112" s="294"/>
      <c r="F112" s="294"/>
      <c r="G112" s="294"/>
      <c r="H112" s="238">
        <v>0.70303519655908875</v>
      </c>
      <c r="I112" s="238">
        <v>0.70303519655908875</v>
      </c>
    </row>
    <row r="113" spans="1:9" s="135" customFormat="1" ht="24.75" customHeight="1" x14ac:dyDescent="0.2">
      <c r="C113" s="164">
        <v>4</v>
      </c>
      <c r="D113" s="294" t="s">
        <v>191</v>
      </c>
      <c r="E113" s="294"/>
      <c r="F113" s="294"/>
      <c r="G113" s="294"/>
      <c r="H113" s="238">
        <v>0</v>
      </c>
      <c r="I113" s="238">
        <v>0</v>
      </c>
    </row>
    <row r="114" spans="1:9" s="135" customFormat="1" ht="18" customHeight="1" x14ac:dyDescent="0.2">
      <c r="C114" s="164">
        <v>5</v>
      </c>
      <c r="D114" s="294" t="s">
        <v>192</v>
      </c>
      <c r="E114" s="294"/>
      <c r="F114" s="294"/>
      <c r="G114" s="294"/>
      <c r="H114" s="238">
        <v>0.11225466378253993</v>
      </c>
      <c r="I114" s="238">
        <v>0.11225466378253993</v>
      </c>
    </row>
    <row r="115" spans="1:9" s="135" customFormat="1" ht="27.75" customHeight="1" x14ac:dyDescent="0.2">
      <c r="C115" s="164">
        <v>6</v>
      </c>
      <c r="D115" s="294" t="s">
        <v>193</v>
      </c>
      <c r="E115" s="294"/>
      <c r="F115" s="294"/>
      <c r="G115" s="294"/>
      <c r="H115" s="358">
        <v>0</v>
      </c>
      <c r="I115" s="238">
        <v>0</v>
      </c>
    </row>
    <row r="116" spans="1:9" s="148" customFormat="1" ht="21.75" customHeight="1" x14ac:dyDescent="0.2">
      <c r="A116" s="135"/>
      <c r="B116" s="135"/>
      <c r="C116" s="164">
        <v>7</v>
      </c>
      <c r="D116" s="294" t="s">
        <v>194</v>
      </c>
      <c r="E116" s="294"/>
      <c r="F116" s="294"/>
      <c r="G116" s="294"/>
      <c r="H116" s="238">
        <v>0.18204853610852176</v>
      </c>
      <c r="I116" s="238">
        <v>0.18204853610852176</v>
      </c>
    </row>
    <row r="117" spans="1:9" s="148" customFormat="1" ht="13.5" customHeight="1" x14ac:dyDescent="0.2">
      <c r="A117" s="135"/>
      <c r="B117" s="135"/>
      <c r="C117" s="164">
        <v>8</v>
      </c>
      <c r="D117" s="294" t="s">
        <v>195</v>
      </c>
      <c r="E117" s="294"/>
      <c r="F117" s="294"/>
      <c r="G117" s="294"/>
      <c r="H117" s="358">
        <v>0</v>
      </c>
      <c r="I117" s="238">
        <v>0</v>
      </c>
    </row>
    <row r="118" spans="1:9" s="148" customFormat="1" ht="27.75" customHeight="1" x14ac:dyDescent="0.2">
      <c r="A118" s="135"/>
      <c r="B118" s="135"/>
      <c r="C118" s="164">
        <v>9</v>
      </c>
      <c r="D118" s="294" t="s">
        <v>196</v>
      </c>
      <c r="E118" s="294"/>
      <c r="F118" s="294"/>
      <c r="G118" s="294"/>
      <c r="H118" s="272">
        <v>-1.410987164894136E-2</v>
      </c>
      <c r="I118" s="272">
        <v>0.13706471264235753</v>
      </c>
    </row>
    <row r="119" spans="1:9" s="148" customFormat="1" ht="16.5" customHeight="1" x14ac:dyDescent="0.2">
      <c r="A119" s="135"/>
      <c r="B119" s="135"/>
      <c r="C119" s="164">
        <v>10</v>
      </c>
      <c r="D119" s="294" t="s">
        <v>197</v>
      </c>
      <c r="E119" s="294"/>
      <c r="F119" s="294"/>
      <c r="G119" s="294"/>
      <c r="H119" s="359">
        <v>1.3091341186435899E-2</v>
      </c>
      <c r="I119" s="238">
        <v>2.9430453970730498E-2</v>
      </c>
    </row>
    <row r="120" spans="1:9" s="148" customFormat="1" ht="17.25" customHeight="1" x14ac:dyDescent="0.2">
      <c r="A120" s="135"/>
      <c r="B120" s="135"/>
      <c r="C120" s="165" t="s">
        <v>113</v>
      </c>
      <c r="D120" s="166" t="s">
        <v>198</v>
      </c>
      <c r="E120" s="167"/>
      <c r="F120" s="167"/>
      <c r="G120" s="168"/>
      <c r="H120" s="238"/>
      <c r="I120" s="238"/>
    </row>
    <row r="121" spans="1:9" s="135" customFormat="1" ht="13.5" customHeight="1" x14ac:dyDescent="0.2">
      <c r="C121" s="164">
        <v>1</v>
      </c>
      <c r="D121" s="298" t="s">
        <v>199</v>
      </c>
      <c r="E121" s="299"/>
      <c r="F121" s="299"/>
      <c r="G121" s="300"/>
      <c r="H121" s="242">
        <v>5000000</v>
      </c>
      <c r="I121" s="242">
        <v>5000000</v>
      </c>
    </row>
    <row r="122" spans="1:9" s="155" customFormat="1" ht="39.75" customHeight="1" x14ac:dyDescent="0.2">
      <c r="A122" s="135"/>
      <c r="B122" s="135"/>
      <c r="C122" s="164">
        <v>2</v>
      </c>
      <c r="D122" s="294" t="s">
        <v>200</v>
      </c>
      <c r="E122" s="294"/>
      <c r="F122" s="294"/>
      <c r="G122" s="294"/>
      <c r="H122" s="238">
        <v>8.0000000000000007E-5</v>
      </c>
      <c r="I122" s="238">
        <v>8.0000000000000007E-5</v>
      </c>
    </row>
    <row r="123" spans="1:9" s="135" customFormat="1" ht="17.25" customHeight="1" x14ac:dyDescent="0.2">
      <c r="C123" s="164">
        <v>3</v>
      </c>
      <c r="D123" s="294" t="s">
        <v>201</v>
      </c>
      <c r="E123" s="294"/>
      <c r="F123" s="294"/>
      <c r="G123" s="294"/>
      <c r="H123" s="238">
        <v>0.97197</v>
      </c>
      <c r="I123" s="272">
        <v>0.97197</v>
      </c>
    </row>
    <row r="124" spans="1:9" s="135" customFormat="1" ht="26.25" customHeight="1" x14ac:dyDescent="0.2">
      <c r="C124" s="164">
        <v>4</v>
      </c>
      <c r="D124" s="294" t="s">
        <v>202</v>
      </c>
      <c r="E124" s="294"/>
      <c r="F124" s="294"/>
      <c r="G124" s="294"/>
      <c r="H124" s="238">
        <v>4.0699999999999998E-3</v>
      </c>
      <c r="I124" s="273">
        <v>4.0699999999999998E-3</v>
      </c>
    </row>
    <row r="125" spans="1:9" s="135" customFormat="1" ht="18.75" customHeight="1" x14ac:dyDescent="0.2">
      <c r="C125" s="169">
        <v>5</v>
      </c>
      <c r="D125" s="295" t="s">
        <v>203</v>
      </c>
      <c r="E125" s="295"/>
      <c r="F125" s="295"/>
      <c r="G125" s="295"/>
      <c r="H125" s="270">
        <v>0.53011804505514037</v>
      </c>
      <c r="I125" s="270">
        <v>0.53011804505514037</v>
      </c>
    </row>
    <row r="126" spans="1:9" s="135" customFormat="1" ht="27" customHeight="1" x14ac:dyDescent="0.2">
      <c r="C126" s="170">
        <v>6</v>
      </c>
      <c r="D126" s="171" t="s">
        <v>204</v>
      </c>
      <c r="E126" s="172"/>
      <c r="F126" s="172"/>
      <c r="G126" s="173"/>
      <c r="H126" s="265">
        <v>12261.42</v>
      </c>
      <c r="I126" s="274">
        <v>12261.42</v>
      </c>
    </row>
    <row r="127" spans="1:9" s="135" customFormat="1" ht="27" customHeight="1" x14ac:dyDescent="0.2">
      <c r="I127" s="174"/>
    </row>
    <row r="128" spans="1:9" s="135" customFormat="1" ht="15.75" customHeight="1" x14ac:dyDescent="0.2">
      <c r="G128" s="296" t="s">
        <v>319</v>
      </c>
      <c r="H128" s="297"/>
      <c r="I128" s="297"/>
    </row>
    <row r="129" spans="1:9" s="135" customFormat="1" ht="29.25" customHeight="1" x14ac:dyDescent="0.2">
      <c r="C129" s="212" t="s">
        <v>205</v>
      </c>
      <c r="D129" s="212"/>
      <c r="E129" s="211"/>
      <c r="F129" s="311" t="s">
        <v>305</v>
      </c>
      <c r="G129" s="311"/>
      <c r="H129" s="311"/>
      <c r="I129" s="311"/>
    </row>
    <row r="130" spans="1:9" s="135" customFormat="1" ht="24" customHeight="1" x14ac:dyDescent="0.2">
      <c r="A130" s="293" t="s">
        <v>219</v>
      </c>
      <c r="B130" s="293"/>
      <c r="C130" s="293"/>
      <c r="D130" s="293"/>
      <c r="E130" s="213" t="s">
        <v>220</v>
      </c>
      <c r="F130" s="148" t="s">
        <v>310</v>
      </c>
    </row>
    <row r="131" spans="1:9" s="135" customFormat="1" ht="16.5" customHeight="1" x14ac:dyDescent="0.2">
      <c r="C131" s="90"/>
    </row>
    <row r="132" spans="1:9" s="135" customFormat="1" ht="27.75" customHeight="1" x14ac:dyDescent="0.2">
      <c r="C132" s="90"/>
    </row>
    <row r="133" spans="1:9" s="135" customFormat="1" ht="18.75" customHeight="1" x14ac:dyDescent="0.2">
      <c r="C133" s="90"/>
    </row>
    <row r="134" spans="1:9" s="175" customFormat="1" ht="12.75" x14ac:dyDescent="0.2">
      <c r="F134" s="176" t="s">
        <v>218</v>
      </c>
    </row>
    <row r="137" spans="1:9" x14ac:dyDescent="0.25">
      <c r="E137" s="218"/>
      <c r="H137" s="218"/>
    </row>
    <row r="162" ht="14.25" customHeight="1" x14ac:dyDescent="0.25"/>
  </sheetData>
  <mergeCells count="74">
    <mergeCell ref="C23:I23"/>
    <mergeCell ref="F129:I129"/>
    <mergeCell ref="E11:F11"/>
    <mergeCell ref="C16:I16"/>
    <mergeCell ref="C21:I21"/>
    <mergeCell ref="C22:I22"/>
    <mergeCell ref="C50:I50"/>
    <mergeCell ref="C24:I24"/>
    <mergeCell ref="C29:I29"/>
    <mergeCell ref="C37:I37"/>
    <mergeCell ref="C45:I45"/>
    <mergeCell ref="C48:I48"/>
    <mergeCell ref="C49:I49"/>
    <mergeCell ref="C58:E58"/>
    <mergeCell ref="C51:D51"/>
    <mergeCell ref="C52:I52"/>
    <mergeCell ref="C53:I53"/>
    <mergeCell ref="C54:I54"/>
    <mergeCell ref="C55:I55"/>
    <mergeCell ref="C56:I56"/>
    <mergeCell ref="C57:I57"/>
    <mergeCell ref="C59:H59"/>
    <mergeCell ref="C61:H61"/>
    <mergeCell ref="C67:I67"/>
    <mergeCell ref="C60:I60"/>
    <mergeCell ref="C63:I63"/>
    <mergeCell ref="C64:I64"/>
    <mergeCell ref="C65:I65"/>
    <mergeCell ref="C66:I66"/>
    <mergeCell ref="C62:I62"/>
    <mergeCell ref="C68:I68"/>
    <mergeCell ref="C69:E69"/>
    <mergeCell ref="C70:I70"/>
    <mergeCell ref="C71:I71"/>
    <mergeCell ref="C92:I92"/>
    <mergeCell ref="C73:I73"/>
    <mergeCell ref="C76:I76"/>
    <mergeCell ref="C79:I79"/>
    <mergeCell ref="C82:I82"/>
    <mergeCell ref="C83:I83"/>
    <mergeCell ref="C84:I84"/>
    <mergeCell ref="C87:I87"/>
    <mergeCell ref="C88:I88"/>
    <mergeCell ref="C89:I89"/>
    <mergeCell ref="C90:I90"/>
    <mergeCell ref="C91:I91"/>
    <mergeCell ref="D122:G122"/>
    <mergeCell ref="D110:G110"/>
    <mergeCell ref="C93:I93"/>
    <mergeCell ref="C94:I94"/>
    <mergeCell ref="C95:I95"/>
    <mergeCell ref="C98:I98"/>
    <mergeCell ref="C99:I99"/>
    <mergeCell ref="C100:I100"/>
    <mergeCell ref="C101:I101"/>
    <mergeCell ref="C102:I102"/>
    <mergeCell ref="C104:I104"/>
    <mergeCell ref="C105:I105"/>
    <mergeCell ref="D2:I2"/>
    <mergeCell ref="A130:D130"/>
    <mergeCell ref="D124:G124"/>
    <mergeCell ref="D125:G125"/>
    <mergeCell ref="G128:I128"/>
    <mergeCell ref="D123:G123"/>
    <mergeCell ref="D111:G111"/>
    <mergeCell ref="D112:G112"/>
    <mergeCell ref="D113:G113"/>
    <mergeCell ref="D114:G114"/>
    <mergeCell ref="D115:G115"/>
    <mergeCell ref="D116:G116"/>
    <mergeCell ref="D117:G117"/>
    <mergeCell ref="D118:G118"/>
    <mergeCell ref="D119:G119"/>
    <mergeCell ref="D121:G121"/>
  </mergeCells>
  <hyperlinks>
    <hyperlink ref="E3" location="Records!A1" display="Record"/>
  </hyperlinks>
  <pageMargins left="0.74" right="0.21" top="0.46" bottom="0.5" header="0.26" footer="0.5"/>
  <pageSetup paperSize="9" scale="65"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7"/>
  <sheetViews>
    <sheetView topLeftCell="A28" zoomScaleNormal="100" workbookViewId="0">
      <selection activeCell="L12" sqref="L12"/>
    </sheetView>
  </sheetViews>
  <sheetFormatPr defaultColWidth="9" defaultRowHeight="15.75" x14ac:dyDescent="0.2"/>
  <cols>
    <col min="1" max="1" width="6" style="177" customWidth="1"/>
    <col min="2" max="2" width="38.42578125" style="177" customWidth="1"/>
    <col min="3" max="3" width="9.42578125" style="177" customWidth="1"/>
    <col min="4" max="4" width="11.5703125" style="177" customWidth="1"/>
    <col min="5" max="5" width="9.42578125" style="177" customWidth="1"/>
    <col min="6" max="7" width="9.28515625" style="177" customWidth="1"/>
    <col min="8" max="8" width="10.42578125" style="177" customWidth="1"/>
    <col min="9" max="9" width="9" style="177" customWidth="1"/>
    <col min="10" max="10" width="12.42578125" style="222" customWidth="1"/>
    <col min="11" max="11" width="17.7109375" style="177" bestFit="1" customWidth="1"/>
    <col min="12" max="12" width="16.85546875" style="177" bestFit="1" customWidth="1"/>
    <col min="13" max="16384" width="9" style="177"/>
  </cols>
  <sheetData>
    <row r="1" spans="1:12" ht="50.25" customHeight="1" x14ac:dyDescent="0.2">
      <c r="F1" s="333" t="s">
        <v>283</v>
      </c>
      <c r="G1" s="333"/>
      <c r="H1" s="333"/>
      <c r="I1" s="333"/>
      <c r="J1" s="333"/>
    </row>
    <row r="2" spans="1:12" ht="15.75" customHeight="1" x14ac:dyDescent="0.2">
      <c r="A2" s="197" t="s">
        <v>304</v>
      </c>
      <c r="B2" s="197"/>
      <c r="C2" s="197"/>
      <c r="D2" s="94"/>
      <c r="E2" s="94"/>
      <c r="F2" s="254"/>
      <c r="G2" s="254"/>
    </row>
    <row r="3" spans="1:12" ht="15.75" customHeight="1" x14ac:dyDescent="0.2">
      <c r="A3" s="197" t="s">
        <v>1</v>
      </c>
      <c r="B3" s="197"/>
      <c r="C3" s="197"/>
      <c r="D3" s="94"/>
      <c r="E3" s="94"/>
      <c r="F3" s="94"/>
      <c r="G3" s="97"/>
    </row>
    <row r="4" spans="1:12" ht="15.75" customHeight="1" x14ac:dyDescent="0.2">
      <c r="A4" s="199" t="s">
        <v>2</v>
      </c>
      <c r="B4" s="199"/>
      <c r="C4" s="199"/>
      <c r="D4" s="96"/>
      <c r="E4" s="96"/>
      <c r="I4" s="96"/>
      <c r="J4" s="223" t="s">
        <v>3</v>
      </c>
    </row>
    <row r="5" spans="1:12" s="96" customFormat="1" ht="16.5" customHeight="1" x14ac:dyDescent="0.2">
      <c r="A5" s="96" t="s">
        <v>4</v>
      </c>
      <c r="B5" s="199"/>
      <c r="C5" s="199"/>
      <c r="J5" s="224" t="s">
        <v>313</v>
      </c>
    </row>
    <row r="6" spans="1:12" s="96" customFormat="1" ht="2.25" customHeight="1" x14ac:dyDescent="0.2">
      <c r="A6" s="101"/>
      <c r="B6" s="101"/>
      <c r="C6" s="101"/>
      <c r="D6" s="101"/>
      <c r="E6" s="101"/>
      <c r="F6" s="101"/>
      <c r="G6" s="101"/>
      <c r="H6" s="101"/>
      <c r="I6" s="101"/>
      <c r="J6" s="225"/>
    </row>
    <row r="7" spans="1:12" s="96" customFormat="1" ht="12.75" x14ac:dyDescent="0.2">
      <c r="A7" s="199"/>
      <c r="B7" s="199"/>
      <c r="C7" s="199"/>
      <c r="J7" s="226"/>
    </row>
    <row r="8" spans="1:12" ht="15.75" customHeight="1" x14ac:dyDescent="0.2">
      <c r="A8" s="334" t="s">
        <v>270</v>
      </c>
      <c r="B8" s="334"/>
      <c r="C8" s="334"/>
      <c r="D8" s="334"/>
      <c r="E8" s="334"/>
      <c r="F8" s="334"/>
      <c r="G8" s="334"/>
      <c r="H8" s="334"/>
      <c r="I8" s="334"/>
    </row>
    <row r="9" spans="1:12" ht="15.75" customHeight="1" x14ac:dyDescent="0.2">
      <c r="A9" s="278">
        <v>43830</v>
      </c>
      <c r="B9" s="278"/>
      <c r="C9" s="278"/>
      <c r="D9" s="278"/>
      <c r="E9" s="278"/>
      <c r="F9" s="278"/>
      <c r="G9" s="278"/>
      <c r="H9" s="278"/>
      <c r="I9" s="278"/>
    </row>
    <row r="10" spans="1:12" x14ac:dyDescent="0.2">
      <c r="I10" s="177" t="s">
        <v>6</v>
      </c>
    </row>
    <row r="12" spans="1:12" ht="47.25" customHeight="1" x14ac:dyDescent="0.2">
      <c r="A12" s="183" t="s">
        <v>7</v>
      </c>
      <c r="B12" s="325" t="s">
        <v>268</v>
      </c>
      <c r="C12" s="326"/>
      <c r="D12" s="327"/>
      <c r="E12" s="329" t="s">
        <v>314</v>
      </c>
      <c r="F12" s="329"/>
      <c r="G12" s="329" t="s">
        <v>309</v>
      </c>
      <c r="H12" s="329"/>
      <c r="I12" s="335" t="s">
        <v>269</v>
      </c>
      <c r="J12" s="335"/>
    </row>
    <row r="13" spans="1:12" ht="15" customHeight="1" x14ac:dyDescent="0.2">
      <c r="A13" s="188" t="s">
        <v>233</v>
      </c>
      <c r="B13" s="325" t="s">
        <v>232</v>
      </c>
      <c r="C13" s="326"/>
      <c r="D13" s="327"/>
      <c r="E13" s="325">
        <v>1</v>
      </c>
      <c r="F13" s="327"/>
      <c r="G13" s="325">
        <v>1</v>
      </c>
      <c r="H13" s="327"/>
      <c r="I13" s="325">
        <v>3</v>
      </c>
      <c r="J13" s="327"/>
    </row>
    <row r="14" spans="1:12" ht="18" customHeight="1" x14ac:dyDescent="0.2">
      <c r="A14" s="195">
        <v>1</v>
      </c>
      <c r="B14" s="194" t="s">
        <v>267</v>
      </c>
      <c r="C14" s="193"/>
      <c r="D14" s="192"/>
      <c r="E14" s="322">
        <v>11272659797</v>
      </c>
      <c r="F14" s="322"/>
      <c r="G14" s="316">
        <v>11003580752</v>
      </c>
      <c r="H14" s="317"/>
      <c r="I14" s="315">
        <v>1.101877741592288</v>
      </c>
      <c r="J14" s="315"/>
      <c r="K14" s="243"/>
      <c r="L14" s="243"/>
    </row>
    <row r="15" spans="1:12" ht="18" customHeight="1" x14ac:dyDescent="0.2">
      <c r="A15" s="195"/>
      <c r="B15" s="194" t="s">
        <v>237</v>
      </c>
      <c r="C15" s="193"/>
      <c r="D15" s="192"/>
      <c r="E15" s="322"/>
      <c r="F15" s="322"/>
      <c r="G15" s="314"/>
      <c r="H15" s="314"/>
      <c r="I15" s="316"/>
      <c r="J15" s="317"/>
      <c r="K15" s="243"/>
      <c r="L15" s="243"/>
    </row>
    <row r="16" spans="1:12" ht="18" customHeight="1" x14ac:dyDescent="0.2">
      <c r="A16" s="195"/>
      <c r="B16" s="194" t="s">
        <v>16</v>
      </c>
      <c r="C16" s="193"/>
      <c r="D16" s="192"/>
      <c r="E16" s="322">
        <v>1272659797</v>
      </c>
      <c r="F16" s="322"/>
      <c r="G16" s="314">
        <v>1003580752</v>
      </c>
      <c r="H16" s="314"/>
      <c r="I16" s="315">
        <v>5.5234849184263961</v>
      </c>
      <c r="J16" s="315"/>
      <c r="K16" s="243"/>
      <c r="L16" s="243"/>
    </row>
    <row r="17" spans="1:12" ht="18" customHeight="1" x14ac:dyDescent="0.2">
      <c r="A17" s="195"/>
      <c r="B17" s="194" t="s">
        <v>266</v>
      </c>
      <c r="C17" s="193"/>
      <c r="D17" s="192"/>
      <c r="E17" s="322">
        <v>10000000000</v>
      </c>
      <c r="F17" s="322"/>
      <c r="G17" s="314">
        <v>10000000000</v>
      </c>
      <c r="H17" s="314"/>
      <c r="I17" s="318">
        <v>1</v>
      </c>
      <c r="J17" s="318"/>
      <c r="K17" s="243"/>
      <c r="L17" s="243"/>
    </row>
    <row r="18" spans="1:12" ht="18" customHeight="1" x14ac:dyDescent="0.2">
      <c r="A18" s="195">
        <v>2</v>
      </c>
      <c r="B18" s="194" t="s">
        <v>271</v>
      </c>
      <c r="C18" s="193"/>
      <c r="D18" s="192"/>
      <c r="E18" s="322">
        <v>50483708510</v>
      </c>
      <c r="F18" s="322"/>
      <c r="G18" s="314">
        <v>51906580340</v>
      </c>
      <c r="H18" s="314"/>
      <c r="I18" s="315">
        <v>1.1370870614334458</v>
      </c>
      <c r="J18" s="315"/>
      <c r="K18" s="243"/>
      <c r="L18" s="243"/>
    </row>
    <row r="19" spans="1:12" ht="18" customHeight="1" x14ac:dyDescent="0.2">
      <c r="A19" s="195" t="s">
        <v>272</v>
      </c>
      <c r="B19" s="194" t="s">
        <v>247</v>
      </c>
      <c r="C19" s="193"/>
      <c r="D19" s="192"/>
      <c r="E19" s="322">
        <v>43532767500</v>
      </c>
      <c r="F19" s="322"/>
      <c r="G19" s="314">
        <v>44929488600</v>
      </c>
      <c r="H19" s="314"/>
      <c r="I19" s="315">
        <v>1.1895675069270482</v>
      </c>
      <c r="J19" s="315"/>
      <c r="K19" s="243"/>
      <c r="L19" s="243"/>
    </row>
    <row r="20" spans="1:12" ht="18" customHeight="1" x14ac:dyDescent="0.2">
      <c r="A20" s="195" t="s">
        <v>302</v>
      </c>
      <c r="B20" s="215" t="s">
        <v>303</v>
      </c>
      <c r="C20" s="216"/>
      <c r="D20" s="217"/>
      <c r="E20" s="322">
        <v>6950941010</v>
      </c>
      <c r="F20" s="322"/>
      <c r="G20" s="314">
        <v>6977091740</v>
      </c>
      <c r="H20" s="314"/>
      <c r="I20" s="319">
        <v>0.89092450252717093</v>
      </c>
      <c r="J20" s="320"/>
      <c r="K20" s="243"/>
      <c r="L20" s="243"/>
    </row>
    <row r="21" spans="1:12" ht="18" customHeight="1" x14ac:dyDescent="0.2">
      <c r="A21" s="196">
        <v>3</v>
      </c>
      <c r="B21" s="194" t="s">
        <v>265</v>
      </c>
      <c r="C21" s="193"/>
      <c r="D21" s="192"/>
      <c r="E21" s="322"/>
      <c r="F21" s="322"/>
      <c r="G21" s="314"/>
      <c r="H21" s="314"/>
      <c r="I21" s="316"/>
      <c r="J21" s="317"/>
      <c r="K21" s="243"/>
      <c r="L21" s="243"/>
    </row>
    <row r="22" spans="1:12" ht="18" customHeight="1" x14ac:dyDescent="0.2">
      <c r="A22" s="195">
        <v>4</v>
      </c>
      <c r="B22" s="194" t="s">
        <v>256</v>
      </c>
      <c r="C22" s="193"/>
      <c r="D22" s="192"/>
      <c r="E22" s="322"/>
      <c r="F22" s="322"/>
      <c r="G22" s="314"/>
      <c r="H22" s="314"/>
      <c r="I22" s="315"/>
      <c r="J22" s="315"/>
      <c r="K22" s="243"/>
      <c r="L22" s="243"/>
    </row>
    <row r="23" spans="1:12" ht="18" customHeight="1" x14ac:dyDescent="0.2">
      <c r="A23" s="180">
        <v>5</v>
      </c>
      <c r="B23" s="187" t="s">
        <v>255</v>
      </c>
      <c r="C23" s="179"/>
      <c r="D23" s="178"/>
      <c r="E23" s="322">
        <v>164809627</v>
      </c>
      <c r="F23" s="322"/>
      <c r="G23" s="314">
        <v>204968577</v>
      </c>
      <c r="H23" s="314"/>
      <c r="I23" s="315">
        <v>0.68550046686385102</v>
      </c>
      <c r="J23" s="315"/>
      <c r="K23" s="243"/>
      <c r="L23" s="243"/>
    </row>
    <row r="24" spans="1:12" ht="18" customHeight="1" x14ac:dyDescent="0.2">
      <c r="A24" s="181">
        <v>6</v>
      </c>
      <c r="B24" s="187" t="s">
        <v>274</v>
      </c>
      <c r="C24" s="179"/>
      <c r="D24" s="178"/>
      <c r="E24" s="322"/>
      <c r="F24" s="322"/>
      <c r="G24" s="314"/>
      <c r="H24" s="314"/>
      <c r="I24" s="314"/>
      <c r="J24" s="314"/>
      <c r="K24" s="243"/>
      <c r="L24" s="243"/>
    </row>
    <row r="25" spans="1:12" ht="18" customHeight="1" x14ac:dyDescent="0.2">
      <c r="A25" s="180">
        <v>7</v>
      </c>
      <c r="B25" s="187" t="s">
        <v>273</v>
      </c>
      <c r="C25" s="179"/>
      <c r="D25" s="178"/>
      <c r="E25" s="322"/>
      <c r="F25" s="322"/>
      <c r="G25" s="314"/>
      <c r="H25" s="314"/>
      <c r="I25" s="314"/>
      <c r="J25" s="314"/>
      <c r="K25" s="243"/>
      <c r="L25" s="243"/>
    </row>
    <row r="26" spans="1:12" ht="18" customHeight="1" x14ac:dyDescent="0.2">
      <c r="A26" s="180">
        <v>8</v>
      </c>
      <c r="B26" s="187" t="s">
        <v>264</v>
      </c>
      <c r="C26" s="179"/>
      <c r="D26" s="178"/>
      <c r="E26" s="322" t="s">
        <v>315</v>
      </c>
      <c r="F26" s="322"/>
      <c r="G26" s="314">
        <v>3780828</v>
      </c>
      <c r="H26" s="314"/>
      <c r="I26" s="318">
        <v>0</v>
      </c>
      <c r="J26" s="318"/>
      <c r="K26" s="243"/>
      <c r="L26" s="243"/>
    </row>
    <row r="27" spans="1:12" ht="18" customHeight="1" x14ac:dyDescent="0.2">
      <c r="A27" s="180">
        <v>9</v>
      </c>
      <c r="B27" s="187" t="s">
        <v>263</v>
      </c>
      <c r="C27" s="179"/>
      <c r="D27" s="178"/>
      <c r="E27" s="322"/>
      <c r="F27" s="322"/>
      <c r="G27" s="314"/>
      <c r="H27" s="314"/>
      <c r="I27" s="314"/>
      <c r="J27" s="314"/>
      <c r="K27" s="243"/>
      <c r="L27" s="243"/>
    </row>
    <row r="28" spans="1:12" ht="18" customHeight="1" x14ac:dyDescent="0.2">
      <c r="A28" s="180"/>
      <c r="B28" s="187" t="s">
        <v>262</v>
      </c>
      <c r="C28" s="179"/>
      <c r="D28" s="178"/>
      <c r="E28" s="322">
        <v>61921177934</v>
      </c>
      <c r="F28" s="322"/>
      <c r="G28" s="314">
        <v>63118910497</v>
      </c>
      <c r="H28" s="314"/>
      <c r="I28" s="315">
        <v>1.1285433697971392</v>
      </c>
      <c r="J28" s="315"/>
      <c r="K28" s="243"/>
      <c r="L28" s="243"/>
    </row>
    <row r="29" spans="1:12" ht="17.25" customHeight="1" x14ac:dyDescent="0.2">
      <c r="A29" s="191"/>
      <c r="B29" s="187" t="s">
        <v>275</v>
      </c>
      <c r="C29" s="179"/>
      <c r="D29" s="178"/>
      <c r="E29" s="322"/>
      <c r="F29" s="322"/>
      <c r="G29" s="314"/>
      <c r="H29" s="314"/>
      <c r="I29" s="321"/>
      <c r="J29" s="321"/>
      <c r="L29" s="243"/>
    </row>
    <row r="30" spans="1:12" ht="18" customHeight="1" x14ac:dyDescent="0.2">
      <c r="A30" s="181">
        <v>10</v>
      </c>
      <c r="B30" s="190" t="s">
        <v>261</v>
      </c>
      <c r="C30" s="179"/>
      <c r="D30" s="178"/>
      <c r="E30" s="322"/>
      <c r="F30" s="322"/>
      <c r="G30" s="314"/>
      <c r="H30" s="314"/>
      <c r="I30" s="314"/>
      <c r="J30" s="314"/>
      <c r="L30" s="243"/>
    </row>
    <row r="31" spans="1:12" ht="18" customHeight="1" x14ac:dyDescent="0.2">
      <c r="A31" s="180">
        <v>11</v>
      </c>
      <c r="B31" s="190" t="s">
        <v>260</v>
      </c>
      <c r="C31" s="179"/>
      <c r="D31" s="178"/>
      <c r="E31" s="322"/>
      <c r="F31" s="322"/>
      <c r="G31" s="314"/>
      <c r="H31" s="314"/>
      <c r="I31" s="314"/>
      <c r="J31" s="314"/>
      <c r="L31" s="243"/>
    </row>
    <row r="32" spans="1:12" ht="18" customHeight="1" x14ac:dyDescent="0.2">
      <c r="A32" s="180">
        <v>12</v>
      </c>
      <c r="B32" s="187" t="s">
        <v>259</v>
      </c>
      <c r="C32" s="179"/>
      <c r="D32" s="178"/>
      <c r="E32" s="322">
        <v>614060502</v>
      </c>
      <c r="F32" s="322"/>
      <c r="G32" s="314">
        <v>127461925</v>
      </c>
      <c r="H32" s="314"/>
      <c r="I32" s="312">
        <v>7.2892497305528421</v>
      </c>
      <c r="J32" s="312"/>
      <c r="L32" s="243"/>
    </row>
    <row r="33" spans="1:12" ht="18" customHeight="1" x14ac:dyDescent="0.2">
      <c r="A33" s="180"/>
      <c r="B33" s="187" t="s">
        <v>276</v>
      </c>
      <c r="C33" s="179"/>
      <c r="D33" s="178"/>
      <c r="E33" s="322">
        <v>61307117432</v>
      </c>
      <c r="F33" s="322"/>
      <c r="G33" s="314">
        <v>62991448572</v>
      </c>
      <c r="H33" s="314"/>
      <c r="I33" s="312">
        <v>1.1190699846568788</v>
      </c>
      <c r="J33" s="312"/>
      <c r="L33" s="243"/>
    </row>
    <row r="34" spans="1:12" ht="18" customHeight="1" x14ac:dyDescent="0.2">
      <c r="A34" s="180">
        <v>13</v>
      </c>
      <c r="B34" s="187" t="s">
        <v>258</v>
      </c>
      <c r="C34" s="179"/>
      <c r="D34" s="178"/>
      <c r="E34" s="322">
        <v>5000000</v>
      </c>
      <c r="F34" s="322"/>
      <c r="G34" s="314">
        <v>5000000</v>
      </c>
      <c r="H34" s="314"/>
      <c r="I34" s="312">
        <v>1</v>
      </c>
      <c r="J34" s="312"/>
      <c r="L34" s="243"/>
    </row>
    <row r="35" spans="1:12" ht="18" customHeight="1" x14ac:dyDescent="0.2">
      <c r="A35" s="180">
        <v>14</v>
      </c>
      <c r="B35" s="187" t="s">
        <v>257</v>
      </c>
      <c r="C35" s="179"/>
      <c r="D35" s="178"/>
      <c r="E35" s="328">
        <v>12261.42</v>
      </c>
      <c r="F35" s="328"/>
      <c r="G35" s="323">
        <v>12598.28</v>
      </c>
      <c r="H35" s="323"/>
      <c r="I35" s="312">
        <v>1.1190704576796671</v>
      </c>
      <c r="J35" s="312"/>
      <c r="L35" s="243">
        <v>1.1190704576796671</v>
      </c>
    </row>
    <row r="36" spans="1:12" ht="18" customHeight="1" x14ac:dyDescent="0.2">
      <c r="A36" s="180"/>
      <c r="B36" s="189"/>
      <c r="C36" s="179"/>
      <c r="D36" s="178"/>
      <c r="E36" s="330"/>
      <c r="F36" s="330"/>
      <c r="G36" s="330"/>
      <c r="H36" s="330"/>
      <c r="I36" s="313"/>
      <c r="J36" s="313"/>
    </row>
    <row r="37" spans="1:12" hidden="1" x14ac:dyDescent="0.2"/>
    <row r="38" spans="1:12" hidden="1" x14ac:dyDescent="0.2"/>
    <row r="39" spans="1:12" hidden="1" x14ac:dyDescent="0.2"/>
    <row r="40" spans="1:12" hidden="1" x14ac:dyDescent="0.2"/>
    <row r="41" spans="1:12" hidden="1" x14ac:dyDescent="0.2"/>
    <row r="42" spans="1:12" x14ac:dyDescent="0.2">
      <c r="H42" s="229"/>
    </row>
    <row r="43" spans="1:12" ht="31.5" customHeight="1" x14ac:dyDescent="0.2">
      <c r="A43" s="331"/>
      <c r="B43" s="331"/>
      <c r="E43" s="336" t="s">
        <v>278</v>
      </c>
      <c r="F43" s="336"/>
      <c r="G43" s="336"/>
      <c r="H43" s="336"/>
      <c r="I43" s="336"/>
      <c r="J43" s="336"/>
    </row>
    <row r="44" spans="1:12" ht="15.75" customHeight="1" x14ac:dyDescent="0.2">
      <c r="A44" s="332" t="s">
        <v>277</v>
      </c>
      <c r="B44" s="332"/>
      <c r="C44" s="332"/>
      <c r="D44" s="332"/>
      <c r="E44" s="332" t="s">
        <v>231</v>
      </c>
      <c r="F44" s="332"/>
      <c r="G44" s="332"/>
      <c r="H44" s="332"/>
      <c r="I44" s="332"/>
      <c r="J44" s="332"/>
    </row>
    <row r="45" spans="1:12" ht="26.25" customHeight="1" x14ac:dyDescent="0.2">
      <c r="A45" s="332" t="s">
        <v>219</v>
      </c>
      <c r="B45" s="332"/>
      <c r="C45" s="332" t="s">
        <v>220</v>
      </c>
      <c r="D45" s="332"/>
      <c r="E45" s="332" t="s">
        <v>281</v>
      </c>
      <c r="F45" s="332"/>
      <c r="G45" s="332" t="s">
        <v>282</v>
      </c>
      <c r="H45" s="332"/>
      <c r="I45" s="332" t="s">
        <v>311</v>
      </c>
      <c r="J45" s="332"/>
    </row>
    <row r="46" spans="1:12" ht="26.25" customHeight="1" x14ac:dyDescent="0.2">
      <c r="A46" s="324" t="s">
        <v>279</v>
      </c>
      <c r="B46" s="324"/>
      <c r="C46" s="324" t="s">
        <v>280</v>
      </c>
      <c r="D46" s="324"/>
      <c r="E46" s="324" t="s">
        <v>279</v>
      </c>
      <c r="F46" s="324"/>
      <c r="G46" s="324" t="s">
        <v>279</v>
      </c>
      <c r="H46" s="324"/>
      <c r="I46" s="324" t="s">
        <v>280</v>
      </c>
      <c r="J46" s="324"/>
    </row>
    <row r="47" spans="1:12" x14ac:dyDescent="0.2">
      <c r="A47" s="200"/>
      <c r="B47" s="200"/>
      <c r="F47" s="200"/>
      <c r="G47" s="200"/>
      <c r="H47" s="200"/>
    </row>
  </sheetData>
  <mergeCells count="94">
    <mergeCell ref="G46:H46"/>
    <mergeCell ref="I45:J45"/>
    <mergeCell ref="I46:J46"/>
    <mergeCell ref="E44:J44"/>
    <mergeCell ref="E43:J43"/>
    <mergeCell ref="C45:D45"/>
    <mergeCell ref="A44:D44"/>
    <mergeCell ref="E45:F45"/>
    <mergeCell ref="G45:H45"/>
    <mergeCell ref="E24:F24"/>
    <mergeCell ref="E25:F25"/>
    <mergeCell ref="E30:F30"/>
    <mergeCell ref="E31:F31"/>
    <mergeCell ref="G31:H31"/>
    <mergeCell ref="G32:H32"/>
    <mergeCell ref="G24:H24"/>
    <mergeCell ref="E32:F32"/>
    <mergeCell ref="G36:H36"/>
    <mergeCell ref="A9:I9"/>
    <mergeCell ref="F1:J1"/>
    <mergeCell ref="B13:D13"/>
    <mergeCell ref="E13:F13"/>
    <mergeCell ref="G13:H13"/>
    <mergeCell ref="I13:J13"/>
    <mergeCell ref="A8:I8"/>
    <mergeCell ref="G12:H12"/>
    <mergeCell ref="I12:J12"/>
    <mergeCell ref="E18:F18"/>
    <mergeCell ref="A46:B46"/>
    <mergeCell ref="C46:D46"/>
    <mergeCell ref="E46:F46"/>
    <mergeCell ref="B12:D12"/>
    <mergeCell ref="E34:F34"/>
    <mergeCell ref="E35:F35"/>
    <mergeCell ref="E26:F26"/>
    <mergeCell ref="E27:F27"/>
    <mergeCell ref="E28:F28"/>
    <mergeCell ref="E29:F29"/>
    <mergeCell ref="E12:F12"/>
    <mergeCell ref="E36:F36"/>
    <mergeCell ref="E33:F33"/>
    <mergeCell ref="A43:B43"/>
    <mergeCell ref="A45:B45"/>
    <mergeCell ref="E14:F14"/>
    <mergeCell ref="E15:F15"/>
    <mergeCell ref="E16:F16"/>
    <mergeCell ref="E17:F17"/>
    <mergeCell ref="G15:H15"/>
    <mergeCell ref="G16:H16"/>
    <mergeCell ref="G17:H17"/>
    <mergeCell ref="E19:F19"/>
    <mergeCell ref="E21:F21"/>
    <mergeCell ref="E22:F22"/>
    <mergeCell ref="E23:F23"/>
    <mergeCell ref="G35:H35"/>
    <mergeCell ref="G30:H30"/>
    <mergeCell ref="G33:H33"/>
    <mergeCell ref="G34:H34"/>
    <mergeCell ref="G29:H29"/>
    <mergeCell ref="G20:H20"/>
    <mergeCell ref="E20:F20"/>
    <mergeCell ref="I29:J29"/>
    <mergeCell ref="G25:H25"/>
    <mergeCell ref="G26:H26"/>
    <mergeCell ref="G27:H27"/>
    <mergeCell ref="I23:J23"/>
    <mergeCell ref="I24:J24"/>
    <mergeCell ref="I25:J25"/>
    <mergeCell ref="I26:J26"/>
    <mergeCell ref="I27:J27"/>
    <mergeCell ref="I28:J28"/>
    <mergeCell ref="I14:J14"/>
    <mergeCell ref="I15:J15"/>
    <mergeCell ref="I16:J16"/>
    <mergeCell ref="G28:H28"/>
    <mergeCell ref="G14:H14"/>
    <mergeCell ref="G18:H18"/>
    <mergeCell ref="G19:H19"/>
    <mergeCell ref="G21:H21"/>
    <mergeCell ref="G22:H22"/>
    <mergeCell ref="G23:H23"/>
    <mergeCell ref="I17:J17"/>
    <mergeCell ref="I18:J18"/>
    <mergeCell ref="I19:J19"/>
    <mergeCell ref="I21:J21"/>
    <mergeCell ref="I22:J22"/>
    <mergeCell ref="I20:J20"/>
    <mergeCell ref="I34:J34"/>
    <mergeCell ref="I35:J35"/>
    <mergeCell ref="I36:J36"/>
    <mergeCell ref="I30:J30"/>
    <mergeCell ref="I31:J31"/>
    <mergeCell ref="I32:J32"/>
    <mergeCell ref="I33:J33"/>
  </mergeCells>
  <pageMargins left="0.39370078740157499" right="0.43307086614173201" top="0.82677165354330695" bottom="0.511811023622047" header="0.31496062992126" footer="0.196850393700787"/>
  <pageSetup paperSize="9" scale="77" fitToHeight="0" orientation="portrait" horizontalDpi="4294967295" verticalDpi="4294967295"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9"/>
  <sheetViews>
    <sheetView zoomScaleNormal="100" workbookViewId="0">
      <selection activeCell="L12" sqref="L12"/>
    </sheetView>
  </sheetViews>
  <sheetFormatPr defaultColWidth="9" defaultRowHeight="15.75" x14ac:dyDescent="0.2"/>
  <cols>
    <col min="1" max="1" width="6" style="177" customWidth="1"/>
    <col min="2" max="2" width="38.42578125" style="177" customWidth="1"/>
    <col min="3" max="3" width="9.42578125" style="177" customWidth="1"/>
    <col min="4" max="4" width="11.28515625" style="177" customWidth="1"/>
    <col min="5" max="5" width="9.42578125" style="177" customWidth="1"/>
    <col min="6" max="7" width="9.28515625" style="177" customWidth="1"/>
    <col min="8" max="8" width="10.42578125" style="177" customWidth="1"/>
    <col min="9" max="9" width="9" style="177" customWidth="1"/>
    <col min="10" max="10" width="12.28515625" style="177" customWidth="1"/>
    <col min="11" max="11" width="16.85546875" style="177" bestFit="1" customWidth="1"/>
    <col min="12" max="12" width="17.7109375" style="177" bestFit="1" customWidth="1"/>
    <col min="13" max="16384" width="9" style="177"/>
  </cols>
  <sheetData>
    <row r="1" spans="1:12" ht="50.25" customHeight="1" x14ac:dyDescent="0.2">
      <c r="F1" s="333" t="s">
        <v>284</v>
      </c>
      <c r="G1" s="333"/>
      <c r="H1" s="333"/>
      <c r="I1" s="333"/>
      <c r="J1" s="333"/>
    </row>
    <row r="2" spans="1:12" ht="15.75" customHeight="1" x14ac:dyDescent="0.2">
      <c r="A2" s="197" t="s">
        <v>304</v>
      </c>
      <c r="B2" s="197"/>
      <c r="C2" s="197"/>
      <c r="D2" s="94"/>
      <c r="E2" s="94"/>
      <c r="F2" s="198"/>
      <c r="G2" s="198"/>
    </row>
    <row r="3" spans="1:12" ht="15.75" customHeight="1" x14ac:dyDescent="0.2">
      <c r="A3" s="197" t="s">
        <v>1</v>
      </c>
      <c r="B3" s="197"/>
      <c r="C3" s="197"/>
      <c r="D3" s="94"/>
      <c r="E3" s="94"/>
      <c r="F3" s="94"/>
      <c r="G3" s="97"/>
    </row>
    <row r="4" spans="1:12" ht="15.75" customHeight="1" x14ac:dyDescent="0.2">
      <c r="A4" s="199" t="s">
        <v>2</v>
      </c>
      <c r="B4" s="199"/>
      <c r="C4" s="199"/>
      <c r="D4" s="96"/>
      <c r="E4" s="96"/>
      <c r="I4" s="96"/>
      <c r="J4" s="97" t="s">
        <v>3</v>
      </c>
    </row>
    <row r="5" spans="1:12" s="96" customFormat="1" ht="16.5" customHeight="1" x14ac:dyDescent="0.2">
      <c r="A5" s="96" t="s">
        <v>4</v>
      </c>
      <c r="B5" s="199"/>
      <c r="C5" s="199"/>
      <c r="J5" s="98" t="s">
        <v>313</v>
      </c>
    </row>
    <row r="6" spans="1:12" s="96" customFormat="1" ht="2.25" customHeight="1" x14ac:dyDescent="0.2">
      <c r="A6" s="101"/>
      <c r="B6" s="101"/>
      <c r="C6" s="101"/>
      <c r="D6" s="101"/>
      <c r="E6" s="101"/>
      <c r="F6" s="101"/>
      <c r="G6" s="101"/>
      <c r="H6" s="101"/>
      <c r="I6" s="101"/>
      <c r="J6" s="101"/>
    </row>
    <row r="7" spans="1:12" s="96" customFormat="1" ht="12.75" x14ac:dyDescent="0.2">
      <c r="A7" s="199"/>
      <c r="B7" s="199"/>
      <c r="C7" s="199"/>
    </row>
    <row r="8" spans="1:12" ht="15.75" customHeight="1" x14ac:dyDescent="0.2">
      <c r="A8" s="334" t="s">
        <v>285</v>
      </c>
      <c r="B8" s="334"/>
      <c r="C8" s="334"/>
      <c r="D8" s="334"/>
      <c r="E8" s="334"/>
      <c r="F8" s="334"/>
      <c r="G8" s="334"/>
      <c r="H8" s="334"/>
      <c r="I8" s="334"/>
      <c r="J8" s="334"/>
    </row>
    <row r="9" spans="1:12" ht="15.75" customHeight="1" x14ac:dyDescent="0.2">
      <c r="A9" s="278">
        <v>43830</v>
      </c>
      <c r="B9" s="278"/>
      <c r="C9" s="278"/>
      <c r="D9" s="278"/>
      <c r="E9" s="278"/>
      <c r="F9" s="278"/>
      <c r="G9" s="278"/>
      <c r="H9" s="278"/>
      <c r="I9" s="278"/>
      <c r="J9" s="278"/>
    </row>
    <row r="10" spans="1:12" x14ac:dyDescent="0.2">
      <c r="I10" s="177" t="s">
        <v>6</v>
      </c>
    </row>
    <row r="12" spans="1:12" ht="47.25" customHeight="1" x14ac:dyDescent="0.2">
      <c r="A12" s="183" t="s">
        <v>7</v>
      </c>
      <c r="B12" s="325" t="s">
        <v>185</v>
      </c>
      <c r="C12" s="326"/>
      <c r="D12" s="327"/>
      <c r="E12" s="335" t="s">
        <v>186</v>
      </c>
      <c r="F12" s="335"/>
      <c r="G12" s="335"/>
      <c r="H12" s="335" t="s">
        <v>286</v>
      </c>
      <c r="I12" s="335"/>
      <c r="J12" s="335"/>
    </row>
    <row r="13" spans="1:12" ht="18" customHeight="1" x14ac:dyDescent="0.2">
      <c r="A13" s="195" t="s">
        <v>109</v>
      </c>
      <c r="B13" s="194" t="s">
        <v>254</v>
      </c>
      <c r="C13" s="193"/>
      <c r="D13" s="192"/>
      <c r="E13" s="322">
        <v>62991448572</v>
      </c>
      <c r="F13" s="322"/>
      <c r="G13" s="322"/>
      <c r="H13" s="337">
        <v>58387842544</v>
      </c>
      <c r="I13" s="338"/>
      <c r="J13" s="339"/>
      <c r="K13" s="243"/>
      <c r="L13" s="243"/>
    </row>
    <row r="14" spans="1:12" ht="18" customHeight="1" x14ac:dyDescent="0.2">
      <c r="A14" s="195" t="s">
        <v>287</v>
      </c>
      <c r="B14" s="194" t="s">
        <v>288</v>
      </c>
      <c r="C14" s="193"/>
      <c r="D14" s="192"/>
      <c r="E14" s="322">
        <v>-1684331140</v>
      </c>
      <c r="F14" s="322"/>
      <c r="G14" s="322"/>
      <c r="H14" s="337">
        <v>-3603853810</v>
      </c>
      <c r="I14" s="338"/>
      <c r="J14" s="339"/>
      <c r="K14" s="243"/>
      <c r="L14" s="243"/>
    </row>
    <row r="15" spans="1:12" ht="18" customHeight="1" x14ac:dyDescent="0.2">
      <c r="A15" s="195"/>
      <c r="B15" s="194" t="s">
        <v>289</v>
      </c>
      <c r="C15" s="193"/>
      <c r="D15" s="192"/>
      <c r="E15" s="322"/>
      <c r="F15" s="322"/>
      <c r="G15" s="322"/>
      <c r="H15" s="337"/>
      <c r="I15" s="338"/>
      <c r="J15" s="339"/>
      <c r="K15" s="243"/>
      <c r="L15" s="243"/>
    </row>
    <row r="16" spans="1:12" ht="45.75" customHeight="1" x14ac:dyDescent="0.2">
      <c r="A16" s="195">
        <v>1</v>
      </c>
      <c r="B16" s="340" t="s">
        <v>290</v>
      </c>
      <c r="C16" s="341"/>
      <c r="D16" s="342"/>
      <c r="E16" s="322">
        <v>-1684331140</v>
      </c>
      <c r="F16" s="322"/>
      <c r="G16" s="322"/>
      <c r="H16" s="337">
        <v>-3603853810</v>
      </c>
      <c r="I16" s="338"/>
      <c r="J16" s="339"/>
      <c r="K16" s="243"/>
      <c r="L16" s="243"/>
    </row>
    <row r="17" spans="1:12" ht="39" customHeight="1" x14ac:dyDescent="0.2">
      <c r="A17" s="195">
        <v>2</v>
      </c>
      <c r="B17" s="340" t="s">
        <v>291</v>
      </c>
      <c r="C17" s="341"/>
      <c r="D17" s="342"/>
      <c r="E17" s="322"/>
      <c r="F17" s="322"/>
      <c r="G17" s="322"/>
      <c r="H17" s="337"/>
      <c r="I17" s="338"/>
      <c r="J17" s="339"/>
      <c r="K17" s="243"/>
      <c r="L17" s="243"/>
    </row>
    <row r="18" spans="1:12" ht="18" customHeight="1" x14ac:dyDescent="0.2">
      <c r="A18" s="180" t="s">
        <v>121</v>
      </c>
      <c r="B18" s="201" t="s">
        <v>253</v>
      </c>
      <c r="C18" s="179"/>
      <c r="D18" s="178"/>
      <c r="E18" s="343">
        <v>61307117432</v>
      </c>
      <c r="F18" s="343"/>
      <c r="G18" s="343"/>
      <c r="H18" s="337">
        <v>54783988734</v>
      </c>
      <c r="I18" s="338"/>
      <c r="J18" s="339"/>
      <c r="K18" s="243"/>
      <c r="L18" s="243"/>
    </row>
    <row r="19" spans="1:12" hidden="1" x14ac:dyDescent="0.2">
      <c r="K19" s="243"/>
      <c r="L19" s="243"/>
    </row>
    <row r="20" spans="1:12" hidden="1" x14ac:dyDescent="0.2">
      <c r="K20" s="243"/>
      <c r="L20" s="243"/>
    </row>
    <row r="21" spans="1:12" hidden="1" x14ac:dyDescent="0.2">
      <c r="K21" s="243"/>
      <c r="L21" s="243"/>
    </row>
    <row r="22" spans="1:12" hidden="1" x14ac:dyDescent="0.2">
      <c r="K22" s="243"/>
      <c r="L22" s="243"/>
    </row>
    <row r="23" spans="1:12" hidden="1" x14ac:dyDescent="0.2">
      <c r="K23" s="243"/>
      <c r="L23" s="243"/>
    </row>
    <row r="25" spans="1:12" ht="31.5" customHeight="1" x14ac:dyDescent="0.2">
      <c r="A25" s="331"/>
      <c r="B25" s="331"/>
      <c r="E25" s="336" t="s">
        <v>278</v>
      </c>
      <c r="F25" s="336"/>
      <c r="G25" s="336"/>
      <c r="H25" s="336"/>
      <c r="I25" s="336"/>
      <c r="J25" s="336"/>
    </row>
    <row r="26" spans="1:12" ht="15.75" customHeight="1" x14ac:dyDescent="0.2">
      <c r="A26" s="332" t="s">
        <v>277</v>
      </c>
      <c r="B26" s="332"/>
      <c r="C26" s="332"/>
      <c r="D26" s="332"/>
      <c r="E26" s="332" t="s">
        <v>231</v>
      </c>
      <c r="F26" s="332"/>
      <c r="G26" s="332"/>
      <c r="H26" s="332"/>
      <c r="I26" s="332"/>
      <c r="J26" s="332"/>
    </row>
    <row r="27" spans="1:12" ht="26.25" customHeight="1" x14ac:dyDescent="0.2">
      <c r="A27" s="332" t="s">
        <v>219</v>
      </c>
      <c r="B27" s="332"/>
      <c r="C27" s="332" t="s">
        <v>220</v>
      </c>
      <c r="D27" s="332"/>
      <c r="E27" s="332" t="s">
        <v>281</v>
      </c>
      <c r="F27" s="332"/>
      <c r="G27" s="332" t="s">
        <v>282</v>
      </c>
      <c r="H27" s="332"/>
      <c r="I27" s="332" t="s">
        <v>311</v>
      </c>
      <c r="J27" s="332"/>
    </row>
    <row r="28" spans="1:12" ht="26.25" customHeight="1" x14ac:dyDescent="0.2">
      <c r="A28" s="324" t="s">
        <v>279</v>
      </c>
      <c r="B28" s="324"/>
      <c r="C28" s="324" t="s">
        <v>280</v>
      </c>
      <c r="D28" s="324"/>
      <c r="E28" s="324" t="s">
        <v>279</v>
      </c>
      <c r="F28" s="324"/>
      <c r="G28" s="324" t="s">
        <v>279</v>
      </c>
      <c r="H28" s="324"/>
      <c r="I28" s="324" t="s">
        <v>280</v>
      </c>
      <c r="J28" s="324"/>
    </row>
    <row r="29" spans="1:12" x14ac:dyDescent="0.2">
      <c r="A29" s="200"/>
      <c r="B29" s="200"/>
      <c r="F29" s="200"/>
      <c r="G29" s="200"/>
      <c r="H29" s="200"/>
    </row>
  </sheetData>
  <mergeCells count="34">
    <mergeCell ref="E14:G14"/>
    <mergeCell ref="E16:G16"/>
    <mergeCell ref="E17:G17"/>
    <mergeCell ref="B16:D16"/>
    <mergeCell ref="A26:D26"/>
    <mergeCell ref="E26:J26"/>
    <mergeCell ref="H18:J18"/>
    <mergeCell ref="E18:G18"/>
    <mergeCell ref="A28:B28"/>
    <mergeCell ref="C28:D28"/>
    <mergeCell ref="E28:F28"/>
    <mergeCell ref="G28:H28"/>
    <mergeCell ref="I28:J28"/>
    <mergeCell ref="A27:B27"/>
    <mergeCell ref="C27:D27"/>
    <mergeCell ref="E27:F27"/>
    <mergeCell ref="G27:H27"/>
    <mergeCell ref="I27:J27"/>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s>
  <pageMargins left="0.39370078740157499" right="0.43307086614173201" top="0.82677165354330695" bottom="0.511811023622047" header="0.31496062992126" footer="0.196850393700787"/>
  <pageSetup paperSize="9" scale="77" fitToHeight="0" orientation="portrait" horizontalDpi="4294967295" verticalDpi="4294967295"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4"/>
  <sheetViews>
    <sheetView workbookViewId="0">
      <selection activeCell="L11" sqref="L11"/>
    </sheetView>
  </sheetViews>
  <sheetFormatPr defaultColWidth="9" defaultRowHeight="15.75" x14ac:dyDescent="0.2"/>
  <cols>
    <col min="1" max="1" width="6" style="177" customWidth="1"/>
    <col min="2" max="2" width="38.42578125" style="177" customWidth="1"/>
    <col min="3" max="3" width="9.42578125" style="177" customWidth="1"/>
    <col min="4" max="4" width="9.85546875" style="177" customWidth="1"/>
    <col min="5" max="5" width="9.42578125" style="177" customWidth="1"/>
    <col min="6" max="7" width="9.28515625" style="177" customWidth="1"/>
    <col min="8" max="8" width="10.42578125" style="177" customWidth="1"/>
    <col min="9" max="9" width="9" style="177" customWidth="1"/>
    <col min="10" max="10" width="13" style="177" customWidth="1"/>
    <col min="11" max="11" width="9" style="177"/>
    <col min="12" max="12" width="14" style="177" bestFit="1" customWidth="1"/>
    <col min="13" max="13" width="9" style="177"/>
    <col min="14" max="14" width="16.85546875" style="177" bestFit="1" customWidth="1"/>
    <col min="15" max="16384" width="9" style="177"/>
  </cols>
  <sheetData>
    <row r="1" spans="1:15" ht="50.25" customHeight="1" x14ac:dyDescent="0.2">
      <c r="F1" s="333" t="s">
        <v>292</v>
      </c>
      <c r="G1" s="333"/>
      <c r="H1" s="333"/>
      <c r="I1" s="333"/>
      <c r="J1" s="333"/>
    </row>
    <row r="2" spans="1:15" ht="15.75" customHeight="1" x14ac:dyDescent="0.2">
      <c r="A2" s="197" t="s">
        <v>304</v>
      </c>
      <c r="B2" s="197"/>
      <c r="C2" s="197"/>
      <c r="D2" s="94"/>
      <c r="E2" s="94"/>
      <c r="F2" s="198"/>
      <c r="G2" s="198"/>
    </row>
    <row r="3" spans="1:15" ht="15.75" customHeight="1" x14ac:dyDescent="0.2">
      <c r="A3" s="197" t="s">
        <v>1</v>
      </c>
      <c r="B3" s="197"/>
      <c r="C3" s="197"/>
      <c r="D3" s="94"/>
      <c r="E3" s="94"/>
      <c r="F3" s="94"/>
      <c r="G3" s="97"/>
    </row>
    <row r="4" spans="1:15" ht="15.75" customHeight="1" x14ac:dyDescent="0.2">
      <c r="A4" s="199" t="s">
        <v>2</v>
      </c>
      <c r="B4" s="199"/>
      <c r="C4" s="199"/>
      <c r="D4" s="96"/>
      <c r="E4" s="96"/>
      <c r="I4" s="96"/>
      <c r="J4" s="97" t="s">
        <v>3</v>
      </c>
    </row>
    <row r="5" spans="1:15" s="96" customFormat="1" ht="16.5" customHeight="1" x14ac:dyDescent="0.2">
      <c r="A5" s="96" t="s">
        <v>4</v>
      </c>
      <c r="B5" s="199"/>
      <c r="C5" s="199"/>
      <c r="J5" s="98" t="s">
        <v>313</v>
      </c>
    </row>
    <row r="6" spans="1:15" s="96" customFormat="1" ht="2.25" customHeight="1" x14ac:dyDescent="0.2">
      <c r="A6" s="101"/>
      <c r="B6" s="101"/>
      <c r="C6" s="101"/>
      <c r="D6" s="101"/>
      <c r="E6" s="101"/>
      <c r="F6" s="101"/>
      <c r="G6" s="101"/>
      <c r="H6" s="101"/>
      <c r="I6" s="101"/>
      <c r="J6" s="101"/>
    </row>
    <row r="7" spans="1:15" s="96" customFormat="1" ht="12.75" x14ac:dyDescent="0.2">
      <c r="A7" s="199"/>
      <c r="B7" s="199"/>
      <c r="C7" s="199"/>
    </row>
    <row r="8" spans="1:15" ht="15.75" customHeight="1" x14ac:dyDescent="0.2">
      <c r="A8" s="334" t="s">
        <v>293</v>
      </c>
      <c r="B8" s="334"/>
      <c r="C8" s="334"/>
      <c r="D8" s="334"/>
      <c r="E8" s="334"/>
      <c r="F8" s="334"/>
      <c r="G8" s="334"/>
      <c r="H8" s="334"/>
      <c r="I8" s="334"/>
    </row>
    <row r="9" spans="1:15" ht="15.75" customHeight="1" x14ac:dyDescent="0.2">
      <c r="A9" s="278">
        <v>43738</v>
      </c>
      <c r="B9" s="278"/>
      <c r="C9" s="278"/>
      <c r="D9" s="278"/>
      <c r="E9" s="278"/>
      <c r="F9" s="278"/>
      <c r="G9" s="278"/>
      <c r="H9" s="278"/>
      <c r="I9" s="278"/>
    </row>
    <row r="10" spans="1:15" x14ac:dyDescent="0.2">
      <c r="I10" s="177" t="s">
        <v>6</v>
      </c>
    </row>
    <row r="11" spans="1:15" ht="54" customHeight="1" x14ac:dyDescent="0.2">
      <c r="A11" s="186" t="s">
        <v>7</v>
      </c>
      <c r="B11" s="186" t="s">
        <v>294</v>
      </c>
      <c r="C11" s="344" t="s">
        <v>252</v>
      </c>
      <c r="D11" s="344"/>
      <c r="E11" s="344" t="s">
        <v>251</v>
      </c>
      <c r="F11" s="344"/>
      <c r="G11" s="344" t="s">
        <v>250</v>
      </c>
      <c r="H11" s="344"/>
      <c r="I11" s="344" t="s">
        <v>249</v>
      </c>
      <c r="J11" s="344"/>
    </row>
    <row r="12" spans="1:15" ht="26.25" customHeight="1" x14ac:dyDescent="0.2">
      <c r="A12" s="186" t="s">
        <v>233</v>
      </c>
      <c r="B12" s="186" t="s">
        <v>295</v>
      </c>
      <c r="C12" s="353">
        <v>1</v>
      </c>
      <c r="D12" s="354"/>
      <c r="E12" s="353">
        <v>2</v>
      </c>
      <c r="F12" s="354"/>
      <c r="G12" s="353">
        <v>3</v>
      </c>
      <c r="H12" s="354"/>
      <c r="I12" s="353">
        <v>4</v>
      </c>
      <c r="J12" s="354"/>
    </row>
    <row r="13" spans="1:15" ht="19.5" customHeight="1" x14ac:dyDescent="0.2">
      <c r="A13" s="185" t="s">
        <v>109</v>
      </c>
      <c r="B13" s="184" t="s">
        <v>248</v>
      </c>
      <c r="C13" s="345"/>
      <c r="D13" s="345"/>
      <c r="E13" s="345"/>
      <c r="F13" s="345"/>
      <c r="G13" s="345"/>
      <c r="H13" s="345"/>
      <c r="I13" s="346"/>
      <c r="J13" s="346"/>
    </row>
    <row r="14" spans="1:15" ht="19.5" customHeight="1" x14ac:dyDescent="0.2">
      <c r="A14" s="186"/>
      <c r="B14" s="184" t="s">
        <v>236</v>
      </c>
      <c r="C14" s="345"/>
      <c r="D14" s="345"/>
      <c r="E14" s="345"/>
      <c r="F14" s="345"/>
      <c r="G14" s="345"/>
      <c r="H14" s="345"/>
      <c r="I14" s="346"/>
      <c r="J14" s="346"/>
    </row>
    <row r="15" spans="1:15" ht="19.5" customHeight="1" x14ac:dyDescent="0.2">
      <c r="A15" s="185" t="s">
        <v>113</v>
      </c>
      <c r="B15" s="184" t="s">
        <v>247</v>
      </c>
      <c r="C15" s="322"/>
      <c r="D15" s="322"/>
      <c r="E15" s="322"/>
      <c r="F15" s="322"/>
      <c r="G15" s="322"/>
      <c r="H15" s="322"/>
      <c r="I15" s="348"/>
      <c r="J15" s="348"/>
    </row>
    <row r="16" spans="1:15" ht="19.5" customHeight="1" x14ac:dyDescent="0.2">
      <c r="A16" s="185"/>
      <c r="B16" s="184" t="s">
        <v>306</v>
      </c>
      <c r="C16" s="322">
        <v>495737</v>
      </c>
      <c r="D16" s="322"/>
      <c r="E16" s="337">
        <v>27500</v>
      </c>
      <c r="F16" s="339"/>
      <c r="G16" s="322">
        <v>13632767500</v>
      </c>
      <c r="H16" s="322"/>
      <c r="I16" s="348">
        <v>0.22016324551401095</v>
      </c>
      <c r="J16" s="348"/>
      <c r="K16" s="243"/>
      <c r="L16" s="243"/>
      <c r="M16" s="229"/>
      <c r="N16" s="243"/>
      <c r="O16" s="253"/>
    </row>
    <row r="17" spans="1:15" ht="19.5" customHeight="1" x14ac:dyDescent="0.2">
      <c r="A17" s="185"/>
      <c r="B17" s="184" t="s">
        <v>307</v>
      </c>
      <c r="C17" s="322">
        <v>260000</v>
      </c>
      <c r="D17" s="322"/>
      <c r="E17" s="337">
        <v>115000</v>
      </c>
      <c r="F17" s="339"/>
      <c r="G17" s="322">
        <v>29900000000</v>
      </c>
      <c r="H17" s="322"/>
      <c r="I17" s="348">
        <v>0.4828719510450778</v>
      </c>
      <c r="J17" s="348"/>
      <c r="K17" s="243"/>
      <c r="L17" s="243"/>
      <c r="M17" s="229"/>
      <c r="N17" s="243"/>
      <c r="O17" s="253"/>
    </row>
    <row r="18" spans="1:15" ht="19.5" customHeight="1" x14ac:dyDescent="0.2">
      <c r="A18" s="185"/>
      <c r="B18" s="184" t="s">
        <v>236</v>
      </c>
      <c r="C18" s="337">
        <v>755737</v>
      </c>
      <c r="D18" s="339"/>
      <c r="E18" s="235"/>
      <c r="F18" s="236"/>
      <c r="G18" s="337">
        <v>43532767500</v>
      </c>
      <c r="H18" s="339"/>
      <c r="I18" s="348">
        <v>0.70303519655908875</v>
      </c>
      <c r="J18" s="348"/>
      <c r="K18" s="243"/>
      <c r="L18" s="243"/>
      <c r="M18" s="229"/>
      <c r="N18" s="243"/>
      <c r="O18" s="253"/>
    </row>
    <row r="19" spans="1:15" ht="19.5" customHeight="1" x14ac:dyDescent="0.2">
      <c r="A19" s="185" t="s">
        <v>121</v>
      </c>
      <c r="B19" s="184" t="s">
        <v>246</v>
      </c>
      <c r="C19" s="322"/>
      <c r="D19" s="322"/>
      <c r="E19" s="322"/>
      <c r="F19" s="322"/>
      <c r="G19" s="322"/>
      <c r="H19" s="322"/>
      <c r="I19" s="348"/>
      <c r="J19" s="348"/>
      <c r="K19" s="243"/>
      <c r="L19" s="243"/>
      <c r="M19" s="229"/>
      <c r="N19" s="243"/>
      <c r="O19" s="253"/>
    </row>
    <row r="20" spans="1:15" ht="19.5" customHeight="1" x14ac:dyDescent="0.2">
      <c r="A20" s="185"/>
      <c r="B20" s="184" t="s">
        <v>236</v>
      </c>
      <c r="C20" s="322"/>
      <c r="D20" s="322"/>
      <c r="E20" s="322"/>
      <c r="F20" s="322"/>
      <c r="G20" s="322"/>
      <c r="H20" s="322"/>
      <c r="I20" s="348"/>
      <c r="J20" s="348"/>
      <c r="K20" s="243"/>
      <c r="L20" s="243"/>
      <c r="M20" s="229"/>
      <c r="N20" s="243"/>
      <c r="O20" s="253"/>
    </row>
    <row r="21" spans="1:15" ht="19.5" customHeight="1" x14ac:dyDescent="0.2">
      <c r="A21" s="185"/>
      <c r="B21" s="184" t="s">
        <v>245</v>
      </c>
      <c r="C21" s="322"/>
      <c r="D21" s="322"/>
      <c r="E21" s="322"/>
      <c r="F21" s="322"/>
      <c r="G21" s="322"/>
      <c r="H21" s="322"/>
      <c r="I21" s="348"/>
      <c r="J21" s="348"/>
      <c r="K21" s="243"/>
      <c r="L21" s="243"/>
      <c r="M21" s="229"/>
      <c r="N21" s="243"/>
      <c r="O21" s="253"/>
    </row>
    <row r="22" spans="1:15" ht="19.5" customHeight="1" x14ac:dyDescent="0.2">
      <c r="A22" s="185" t="s">
        <v>244</v>
      </c>
      <c r="B22" s="184" t="s">
        <v>243</v>
      </c>
      <c r="C22" s="322"/>
      <c r="D22" s="322"/>
      <c r="E22" s="322"/>
      <c r="F22" s="322"/>
      <c r="G22" s="322"/>
      <c r="H22" s="322"/>
      <c r="I22" s="348"/>
      <c r="J22" s="348"/>
      <c r="K22" s="243"/>
      <c r="L22" s="243"/>
      <c r="M22" s="229"/>
      <c r="N22" s="243"/>
      <c r="O22" s="253"/>
    </row>
    <row r="23" spans="1:15" ht="19.5" customHeight="1" x14ac:dyDescent="0.2">
      <c r="A23" s="185"/>
      <c r="B23" s="184" t="s">
        <v>316</v>
      </c>
      <c r="C23" s="337">
        <v>19000</v>
      </c>
      <c r="D23" s="339"/>
      <c r="E23" s="349">
        <v>100523.29</v>
      </c>
      <c r="F23" s="350"/>
      <c r="G23" s="337">
        <v>1909942510</v>
      </c>
      <c r="H23" s="339"/>
      <c r="I23" s="351">
        <v>3.084473799958639E-2</v>
      </c>
      <c r="J23" s="352"/>
      <c r="K23" s="243"/>
      <c r="L23" s="243"/>
      <c r="M23" s="229"/>
      <c r="N23" s="243"/>
      <c r="O23" s="253"/>
    </row>
    <row r="24" spans="1:15" ht="19.5" customHeight="1" x14ac:dyDescent="0.2">
      <c r="A24" s="185"/>
      <c r="B24" s="184" t="s">
        <v>317</v>
      </c>
      <c r="C24" s="337">
        <v>25000</v>
      </c>
      <c r="D24" s="339"/>
      <c r="E24" s="349">
        <v>100619.49</v>
      </c>
      <c r="F24" s="350"/>
      <c r="G24" s="337">
        <v>2515487250</v>
      </c>
      <c r="H24" s="339"/>
      <c r="I24" s="348">
        <v>4.0624021278813288E-2</v>
      </c>
      <c r="J24" s="348"/>
      <c r="K24" s="243"/>
      <c r="L24" s="243"/>
      <c r="M24" s="229"/>
      <c r="N24" s="243"/>
      <c r="O24" s="253"/>
    </row>
    <row r="25" spans="1:15" ht="19.5" customHeight="1" x14ac:dyDescent="0.2">
      <c r="A25" s="185"/>
      <c r="B25" s="184" t="s">
        <v>318</v>
      </c>
      <c r="C25" s="337">
        <v>25000</v>
      </c>
      <c r="D25" s="339"/>
      <c r="E25" s="349">
        <v>101020.45</v>
      </c>
      <c r="F25" s="350"/>
      <c r="G25" s="337">
        <v>2525511250</v>
      </c>
      <c r="H25" s="339"/>
      <c r="I25" s="348">
        <v>4.0785904504140241E-2</v>
      </c>
      <c r="J25" s="348"/>
      <c r="K25" s="243"/>
      <c r="L25" s="243"/>
      <c r="M25" s="229"/>
      <c r="N25" s="243"/>
      <c r="O25" s="253"/>
    </row>
    <row r="26" spans="1:15" ht="19.5" customHeight="1" x14ac:dyDescent="0.2">
      <c r="A26" s="185"/>
      <c r="B26" s="184"/>
      <c r="C26" s="322"/>
      <c r="D26" s="322"/>
      <c r="E26" s="322"/>
      <c r="F26" s="322"/>
      <c r="G26" s="322"/>
      <c r="H26" s="322"/>
      <c r="I26" s="348"/>
      <c r="J26" s="348"/>
      <c r="K26" s="243"/>
      <c r="L26" s="243"/>
      <c r="M26" s="229"/>
      <c r="N26" s="243"/>
      <c r="O26" s="253"/>
    </row>
    <row r="27" spans="1:15" ht="19.5" customHeight="1" x14ac:dyDescent="0.2">
      <c r="A27" s="185"/>
      <c r="B27" s="184" t="s">
        <v>236</v>
      </c>
      <c r="C27" s="322">
        <v>69000</v>
      </c>
      <c r="D27" s="322"/>
      <c r="E27" s="322"/>
      <c r="F27" s="322"/>
      <c r="G27" s="322">
        <v>6950941010</v>
      </c>
      <c r="H27" s="322"/>
      <c r="I27" s="348">
        <v>0.11225466378253993</v>
      </c>
      <c r="J27" s="348"/>
      <c r="K27" s="243"/>
      <c r="L27" s="243"/>
      <c r="M27" s="229"/>
      <c r="N27" s="243"/>
      <c r="O27" s="253"/>
    </row>
    <row r="28" spans="1:15" ht="19.5" customHeight="1" x14ac:dyDescent="0.2">
      <c r="A28" s="185" t="s">
        <v>183</v>
      </c>
      <c r="B28" s="184" t="s">
        <v>242</v>
      </c>
      <c r="C28" s="322"/>
      <c r="D28" s="322"/>
      <c r="E28" s="322"/>
      <c r="F28" s="322"/>
      <c r="G28" s="322"/>
      <c r="H28" s="322"/>
      <c r="I28" s="348"/>
      <c r="J28" s="348"/>
      <c r="K28" s="243"/>
      <c r="L28" s="243"/>
      <c r="M28" s="229"/>
      <c r="N28" s="243"/>
      <c r="O28" s="253"/>
    </row>
    <row r="29" spans="1:15" ht="19.5" customHeight="1" x14ac:dyDescent="0.2">
      <c r="A29" s="185"/>
      <c r="B29" s="184" t="s">
        <v>236</v>
      </c>
      <c r="C29" s="322"/>
      <c r="D29" s="322"/>
      <c r="E29" s="322"/>
      <c r="F29" s="322"/>
      <c r="G29" s="322"/>
      <c r="H29" s="322"/>
      <c r="I29" s="348"/>
      <c r="J29" s="348"/>
      <c r="K29" s="243"/>
      <c r="L29" s="243"/>
      <c r="M29" s="229"/>
      <c r="N29" s="243"/>
      <c r="O29" s="253"/>
    </row>
    <row r="30" spans="1:15" ht="19.5" customHeight="1" x14ac:dyDescent="0.2">
      <c r="A30" s="185"/>
      <c r="B30" s="184" t="s">
        <v>241</v>
      </c>
      <c r="C30" s="322"/>
      <c r="D30" s="322"/>
      <c r="E30" s="322"/>
      <c r="F30" s="322"/>
      <c r="G30" s="322">
        <v>50483708510</v>
      </c>
      <c r="H30" s="322"/>
      <c r="I30" s="348">
        <v>0.81528986034162865</v>
      </c>
      <c r="J30" s="348"/>
      <c r="K30" s="243"/>
      <c r="L30" s="243"/>
      <c r="M30" s="229"/>
      <c r="N30" s="243"/>
      <c r="O30" s="253"/>
    </row>
    <row r="31" spans="1:15" ht="19.5" customHeight="1" x14ac:dyDescent="0.2">
      <c r="A31" s="185" t="s">
        <v>240</v>
      </c>
      <c r="B31" s="184" t="s">
        <v>239</v>
      </c>
      <c r="C31" s="322"/>
      <c r="D31" s="322"/>
      <c r="E31" s="322"/>
      <c r="F31" s="322"/>
      <c r="G31" s="322">
        <v>164809627</v>
      </c>
      <c r="H31" s="322"/>
      <c r="I31" s="348">
        <v>2.6616035498495498E-3</v>
      </c>
      <c r="J31" s="348"/>
      <c r="K31" s="243"/>
      <c r="L31" s="243"/>
      <c r="M31" s="229"/>
      <c r="N31" s="243"/>
      <c r="O31" s="253"/>
    </row>
    <row r="32" spans="1:15" ht="19.5" customHeight="1" x14ac:dyDescent="0.2">
      <c r="A32" s="185"/>
      <c r="B32" s="184" t="s">
        <v>236</v>
      </c>
      <c r="C32" s="322"/>
      <c r="D32" s="322"/>
      <c r="E32" s="322"/>
      <c r="F32" s="322"/>
      <c r="G32" s="322">
        <v>164809627</v>
      </c>
      <c r="H32" s="322"/>
      <c r="I32" s="348">
        <v>2.6616035498495498E-3</v>
      </c>
      <c r="J32" s="348"/>
      <c r="K32" s="243"/>
      <c r="L32" s="243"/>
      <c r="M32" s="229"/>
      <c r="N32" s="243"/>
      <c r="O32" s="253"/>
    </row>
    <row r="33" spans="1:15" ht="19.5" customHeight="1" x14ac:dyDescent="0.2">
      <c r="A33" s="185" t="s">
        <v>238</v>
      </c>
      <c r="B33" s="184" t="s">
        <v>237</v>
      </c>
      <c r="C33" s="322"/>
      <c r="D33" s="322"/>
      <c r="E33" s="322"/>
      <c r="F33" s="322"/>
      <c r="G33" s="322"/>
      <c r="H33" s="322"/>
      <c r="I33" s="348"/>
      <c r="J33" s="348"/>
      <c r="K33" s="243"/>
      <c r="L33" s="243"/>
      <c r="M33" s="229"/>
      <c r="N33" s="243"/>
      <c r="O33" s="253"/>
    </row>
    <row r="34" spans="1:15" ht="19.5" customHeight="1" x14ac:dyDescent="0.2">
      <c r="A34" s="185">
        <v>1</v>
      </c>
      <c r="B34" s="184" t="s">
        <v>16</v>
      </c>
      <c r="C34" s="322"/>
      <c r="D34" s="322"/>
      <c r="E34" s="322"/>
      <c r="F34" s="322"/>
      <c r="G34" s="322">
        <v>11272659797</v>
      </c>
      <c r="H34" s="322"/>
      <c r="I34" s="348">
        <v>0.18204853610852176</v>
      </c>
      <c r="J34" s="348"/>
      <c r="K34" s="243"/>
      <c r="L34" s="243"/>
      <c r="M34" s="229"/>
      <c r="N34" s="243"/>
      <c r="O34" s="253"/>
    </row>
    <row r="35" spans="1:15" ht="19.5" customHeight="1" x14ac:dyDescent="0.2">
      <c r="A35" s="185"/>
      <c r="B35" s="184" t="s">
        <v>236</v>
      </c>
      <c r="C35" s="322"/>
      <c r="D35" s="322"/>
      <c r="E35" s="322"/>
      <c r="F35" s="322"/>
      <c r="G35" s="322">
        <v>11272659797</v>
      </c>
      <c r="H35" s="322"/>
      <c r="I35" s="348">
        <v>0.18204853610852176</v>
      </c>
      <c r="J35" s="348"/>
      <c r="K35" s="243"/>
      <c r="L35" s="243"/>
      <c r="M35" s="229"/>
      <c r="N35" s="243"/>
      <c r="O35" s="253"/>
    </row>
    <row r="36" spans="1:15" ht="19.5" customHeight="1" x14ac:dyDescent="0.2">
      <c r="A36" s="185" t="s">
        <v>235</v>
      </c>
      <c r="B36" s="184" t="s">
        <v>234</v>
      </c>
      <c r="C36" s="322"/>
      <c r="D36" s="322"/>
      <c r="E36" s="322"/>
      <c r="F36" s="322"/>
      <c r="G36" s="322">
        <v>61921177934</v>
      </c>
      <c r="H36" s="322"/>
      <c r="I36" s="348">
        <v>1</v>
      </c>
      <c r="J36" s="348"/>
      <c r="K36" s="243"/>
      <c r="L36" s="243"/>
      <c r="M36" s="229"/>
      <c r="N36" s="243"/>
      <c r="O36" s="253"/>
    </row>
    <row r="37" spans="1:15" ht="19.5" customHeight="1" x14ac:dyDescent="0.2">
      <c r="A37" s="183"/>
      <c r="B37" s="182"/>
      <c r="C37" s="313"/>
      <c r="D37" s="313"/>
      <c r="E37" s="313"/>
      <c r="F37" s="313"/>
      <c r="G37" s="313"/>
      <c r="H37" s="313"/>
      <c r="I37" s="348"/>
      <c r="J37" s="348"/>
      <c r="K37" s="243"/>
      <c r="L37" s="243"/>
      <c r="M37" s="229"/>
    </row>
    <row r="38" spans="1:15" x14ac:dyDescent="0.2">
      <c r="K38" s="243"/>
      <c r="L38" s="243"/>
      <c r="M38" s="229"/>
    </row>
    <row r="39" spans="1:15" x14ac:dyDescent="0.2">
      <c r="K39" s="243"/>
      <c r="L39" s="243"/>
      <c r="M39" s="229"/>
    </row>
    <row r="40" spans="1:15" x14ac:dyDescent="0.2">
      <c r="A40" s="331"/>
      <c r="B40" s="331"/>
      <c r="E40" s="336" t="s">
        <v>278</v>
      </c>
      <c r="F40" s="336"/>
      <c r="G40" s="336"/>
      <c r="H40" s="336"/>
      <c r="I40" s="336"/>
      <c r="J40" s="336"/>
      <c r="K40" s="243"/>
      <c r="L40" s="243"/>
      <c r="M40" s="229"/>
    </row>
    <row r="41" spans="1:15" x14ac:dyDescent="0.2">
      <c r="A41" s="332" t="s">
        <v>277</v>
      </c>
      <c r="B41" s="332"/>
      <c r="C41" s="332"/>
      <c r="D41" s="332"/>
      <c r="E41" s="332" t="s">
        <v>231</v>
      </c>
      <c r="F41" s="332"/>
      <c r="G41" s="332"/>
      <c r="H41" s="332"/>
      <c r="I41" s="332"/>
      <c r="J41" s="332"/>
      <c r="K41" s="243"/>
      <c r="L41" s="243"/>
      <c r="M41" s="229"/>
    </row>
    <row r="42" spans="1:15" x14ac:dyDescent="0.2">
      <c r="A42" s="332" t="s">
        <v>219</v>
      </c>
      <c r="B42" s="332"/>
      <c r="C42" s="332" t="s">
        <v>220</v>
      </c>
      <c r="D42" s="332"/>
      <c r="E42" s="332" t="s">
        <v>281</v>
      </c>
      <c r="F42" s="332"/>
      <c r="G42" s="332" t="s">
        <v>282</v>
      </c>
      <c r="H42" s="332"/>
      <c r="I42" s="347" t="s">
        <v>311</v>
      </c>
      <c r="J42" s="347"/>
    </row>
    <row r="43" spans="1:15" x14ac:dyDescent="0.2">
      <c r="A43" s="336" t="s">
        <v>279</v>
      </c>
      <c r="B43" s="336"/>
      <c r="C43" s="336" t="s">
        <v>280</v>
      </c>
      <c r="D43" s="336"/>
      <c r="E43" s="336" t="s">
        <v>279</v>
      </c>
      <c r="F43" s="336"/>
      <c r="G43" s="336" t="s">
        <v>279</v>
      </c>
      <c r="H43" s="336"/>
      <c r="I43" s="336" t="s">
        <v>280</v>
      </c>
      <c r="J43" s="336"/>
    </row>
    <row r="44" spans="1:15" x14ac:dyDescent="0.2">
      <c r="A44" s="200"/>
      <c r="B44" s="200"/>
      <c r="F44" s="200"/>
      <c r="G44" s="200"/>
      <c r="H44" s="200"/>
    </row>
  </sheetData>
  <mergeCells count="124">
    <mergeCell ref="I23:J23"/>
    <mergeCell ref="G23:H23"/>
    <mergeCell ref="E23:F23"/>
    <mergeCell ref="C23:D23"/>
    <mergeCell ref="C12:D12"/>
    <mergeCell ref="E12:F12"/>
    <mergeCell ref="G12:H12"/>
    <mergeCell ref="I12:J12"/>
    <mergeCell ref="C36:D36"/>
    <mergeCell ref="E36:F36"/>
    <mergeCell ref="G36:H36"/>
    <mergeCell ref="I36:J36"/>
    <mergeCell ref="C32:D32"/>
    <mergeCell ref="E32:F32"/>
    <mergeCell ref="G32:H32"/>
    <mergeCell ref="I32:J32"/>
    <mergeCell ref="I22:J22"/>
    <mergeCell ref="C27:D27"/>
    <mergeCell ref="E27:F27"/>
    <mergeCell ref="G27:H27"/>
    <mergeCell ref="I27:J27"/>
    <mergeCell ref="C33:D33"/>
    <mergeCell ref="E33:F33"/>
    <mergeCell ref="G33:H33"/>
    <mergeCell ref="I33:J33"/>
    <mergeCell ref="C30:D30"/>
    <mergeCell ref="E30:F30"/>
    <mergeCell ref="G30:H30"/>
    <mergeCell ref="C37:D37"/>
    <mergeCell ref="E37:F37"/>
    <mergeCell ref="G37:H37"/>
    <mergeCell ref="I37:J37"/>
    <mergeCell ref="C34:D34"/>
    <mergeCell ref="E34:F34"/>
    <mergeCell ref="G34:H34"/>
    <mergeCell ref="I34:J34"/>
    <mergeCell ref="C35:D35"/>
    <mergeCell ref="E35:F35"/>
    <mergeCell ref="G35:H35"/>
    <mergeCell ref="I35:J35"/>
    <mergeCell ref="I30:J30"/>
    <mergeCell ref="C31:D31"/>
    <mergeCell ref="E31:F31"/>
    <mergeCell ref="G31:H31"/>
    <mergeCell ref="I31:J31"/>
    <mergeCell ref="C24:D24"/>
    <mergeCell ref="E24:F24"/>
    <mergeCell ref="G24:H24"/>
    <mergeCell ref="I24:J24"/>
    <mergeCell ref="C25:D25"/>
    <mergeCell ref="E25:F25"/>
    <mergeCell ref="G25:H25"/>
    <mergeCell ref="I25:J25"/>
    <mergeCell ref="C26:D26"/>
    <mergeCell ref="E26:F26"/>
    <mergeCell ref="G26:H26"/>
    <mergeCell ref="I26:J26"/>
    <mergeCell ref="C14:D14"/>
    <mergeCell ref="E14:F14"/>
    <mergeCell ref="G14:H14"/>
    <mergeCell ref="I14:J14"/>
    <mergeCell ref="C15:D15"/>
    <mergeCell ref="E15:F15"/>
    <mergeCell ref="G15:H15"/>
    <mergeCell ref="I15:J15"/>
    <mergeCell ref="C20:D20"/>
    <mergeCell ref="E20:F20"/>
    <mergeCell ref="G20:H20"/>
    <mergeCell ref="I20:J20"/>
    <mergeCell ref="G18:H18"/>
    <mergeCell ref="I18:J18"/>
    <mergeCell ref="C19:D19"/>
    <mergeCell ref="E19:F19"/>
    <mergeCell ref="G19:H19"/>
    <mergeCell ref="I19:J19"/>
    <mergeCell ref="C18:D18"/>
    <mergeCell ref="I42:J42"/>
    <mergeCell ref="C16:D16"/>
    <mergeCell ref="E16:F16"/>
    <mergeCell ref="G16:H16"/>
    <mergeCell ref="I16:J16"/>
    <mergeCell ref="C17:D17"/>
    <mergeCell ref="E17:F17"/>
    <mergeCell ref="G17:H17"/>
    <mergeCell ref="I17:J17"/>
    <mergeCell ref="C21:D21"/>
    <mergeCell ref="E21:F21"/>
    <mergeCell ref="G21:H21"/>
    <mergeCell ref="I21:J21"/>
    <mergeCell ref="C28:D28"/>
    <mergeCell ref="E28:F28"/>
    <mergeCell ref="G28:H28"/>
    <mergeCell ref="I28:J28"/>
    <mergeCell ref="C29:D29"/>
    <mergeCell ref="E29:F29"/>
    <mergeCell ref="G29:H29"/>
    <mergeCell ref="I29:J29"/>
    <mergeCell ref="C22:D22"/>
    <mergeCell ref="E22:F22"/>
    <mergeCell ref="G22:H22"/>
    <mergeCell ref="F1:J1"/>
    <mergeCell ref="A8:I8"/>
    <mergeCell ref="A9:I9"/>
    <mergeCell ref="A43:B43"/>
    <mergeCell ref="C43:D43"/>
    <mergeCell ref="E43:F43"/>
    <mergeCell ref="G43:H43"/>
    <mergeCell ref="I43:J43"/>
    <mergeCell ref="A40:B40"/>
    <mergeCell ref="E40:J40"/>
    <mergeCell ref="A41:D41"/>
    <mergeCell ref="E41:J41"/>
    <mergeCell ref="C11:D11"/>
    <mergeCell ref="E11:F11"/>
    <mergeCell ref="G11:H11"/>
    <mergeCell ref="I11:J11"/>
    <mergeCell ref="C13:D13"/>
    <mergeCell ref="E13:F13"/>
    <mergeCell ref="G13:H13"/>
    <mergeCell ref="I13:J13"/>
    <mergeCell ref="A42:B42"/>
    <mergeCell ref="C42:D42"/>
    <mergeCell ref="E42:F42"/>
    <mergeCell ref="G42:H42"/>
  </mergeCells>
  <pageMargins left="0.39370078740157499" right="0.43307086614173201" top="0.82677165354330695" bottom="0.511811023622047" header="0.31496062992126" footer="0.196850393700787"/>
  <pageSetup paperSize="9" scale="78" fitToHeight="0" orientation="portrait" horizontalDpi="4294967295" verticalDpi="4294967295" r:id="rId1"/>
  <headerFooter>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9" sqref="G19"/>
    </sheetView>
  </sheetViews>
  <sheetFormatPr defaultRowHeight="12.75" x14ac:dyDescent="0.2"/>
  <cols>
    <col min="2" max="2" width="12.85546875" style="202" customWidth="1"/>
    <col min="3" max="3" width="14.5703125" style="202" bestFit="1" customWidth="1"/>
    <col min="4" max="4" width="16.5703125" bestFit="1" customWidth="1"/>
    <col min="5" max="5" width="18.5703125" style="202" customWidth="1"/>
    <col min="6" max="6" width="17.7109375" style="202" bestFit="1" customWidth="1"/>
    <col min="7" max="7" width="16.5703125" style="202" customWidth="1"/>
  </cols>
  <sheetData>
    <row r="1" spans="1:7" x14ac:dyDescent="0.2">
      <c r="B1" s="202" t="s">
        <v>296</v>
      </c>
      <c r="C1" s="202" t="s">
        <v>298</v>
      </c>
      <c r="D1" t="s">
        <v>299</v>
      </c>
      <c r="E1" s="202" t="s">
        <v>297</v>
      </c>
      <c r="F1" s="202" t="s">
        <v>300</v>
      </c>
      <c r="G1" s="202" t="s">
        <v>301</v>
      </c>
    </row>
    <row r="2" spans="1:7" x14ac:dyDescent="0.2">
      <c r="A2">
        <v>1</v>
      </c>
      <c r="B2" s="202">
        <v>12250000</v>
      </c>
      <c r="C2" s="202">
        <v>277050000</v>
      </c>
      <c r="D2" s="203">
        <f>B2+C2</f>
        <v>289300000</v>
      </c>
      <c r="E2" s="202">
        <v>10593768</v>
      </c>
      <c r="F2" s="204">
        <f>52164672783</f>
        <v>52164672783</v>
      </c>
      <c r="G2" s="202">
        <v>55177798861</v>
      </c>
    </row>
    <row r="3" spans="1:7" x14ac:dyDescent="0.2">
      <c r="A3">
        <v>2</v>
      </c>
      <c r="B3" s="202">
        <v>21437500</v>
      </c>
      <c r="C3" s="202">
        <v>1308900000</v>
      </c>
      <c r="D3" s="203">
        <f t="shared" ref="D3:D16" si="0">B3+C3</f>
        <v>1330337500</v>
      </c>
      <c r="E3" s="202">
        <v>18921147</v>
      </c>
    </row>
    <row r="4" spans="1:7" x14ac:dyDescent="0.2">
      <c r="A4">
        <v>3</v>
      </c>
      <c r="B4" s="202">
        <v>21437500</v>
      </c>
      <c r="C4" s="202">
        <v>-228050000</v>
      </c>
      <c r="D4" s="203">
        <f t="shared" si="0"/>
        <v>-206612500</v>
      </c>
      <c r="E4" s="202">
        <v>18855834</v>
      </c>
    </row>
    <row r="5" spans="1:7" x14ac:dyDescent="0.2">
      <c r="A5">
        <v>4</v>
      </c>
      <c r="B5" s="202">
        <v>21486682</v>
      </c>
      <c r="C5" s="202">
        <v>-1335650000</v>
      </c>
      <c r="D5" s="203">
        <f t="shared" si="0"/>
        <v>-1314163318</v>
      </c>
      <c r="E5" s="202">
        <v>18528857</v>
      </c>
    </row>
    <row r="6" spans="1:7" x14ac:dyDescent="0.2">
      <c r="A6">
        <v>5</v>
      </c>
      <c r="B6" s="202">
        <v>15312500</v>
      </c>
      <c r="C6" s="202">
        <v>277750000</v>
      </c>
      <c r="D6" s="203">
        <f t="shared" si="0"/>
        <v>293062500</v>
      </c>
      <c r="E6" s="202">
        <v>13652688</v>
      </c>
    </row>
    <row r="7" spans="1:7" x14ac:dyDescent="0.2">
      <c r="A7">
        <v>6</v>
      </c>
      <c r="B7" s="202">
        <v>6125000</v>
      </c>
      <c r="C7" s="202">
        <v>0</v>
      </c>
      <c r="D7" s="203">
        <f t="shared" si="0"/>
        <v>6125000</v>
      </c>
      <c r="E7" s="202">
        <v>5277736</v>
      </c>
    </row>
    <row r="8" spans="1:7" x14ac:dyDescent="0.2">
      <c r="A8">
        <v>7</v>
      </c>
      <c r="B8" s="202">
        <v>21437500</v>
      </c>
      <c r="C8" s="202">
        <v>930250000</v>
      </c>
      <c r="D8" s="203">
        <f t="shared" si="0"/>
        <v>951687500</v>
      </c>
      <c r="E8" s="202">
        <v>18774582</v>
      </c>
    </row>
    <row r="9" spans="1:7" x14ac:dyDescent="0.2">
      <c r="A9">
        <v>8</v>
      </c>
      <c r="B9" s="202">
        <v>21437500</v>
      </c>
      <c r="C9" s="202">
        <v>-124250000</v>
      </c>
      <c r="D9" s="203">
        <f t="shared" si="0"/>
        <v>-102812500</v>
      </c>
      <c r="E9" s="202">
        <v>18749209</v>
      </c>
    </row>
    <row r="10" spans="1:7" x14ac:dyDescent="0.2">
      <c r="A10">
        <v>9</v>
      </c>
      <c r="B10" s="202">
        <v>21437500</v>
      </c>
      <c r="C10" s="202">
        <v>-1434850000</v>
      </c>
      <c r="D10" s="203">
        <f t="shared" si="0"/>
        <v>-1413412500</v>
      </c>
      <c r="E10" s="202">
        <v>18295981</v>
      </c>
    </row>
    <row r="11" spans="1:7" x14ac:dyDescent="0.2">
      <c r="A11">
        <v>10</v>
      </c>
      <c r="B11" s="202">
        <v>21464184</v>
      </c>
      <c r="C11" s="202">
        <v>300600000</v>
      </c>
      <c r="D11" s="203">
        <f t="shared" si="0"/>
        <v>322064184</v>
      </c>
      <c r="E11" s="202">
        <v>22138185</v>
      </c>
    </row>
    <row r="12" spans="1:7" x14ac:dyDescent="0.2">
      <c r="A12">
        <v>11</v>
      </c>
      <c r="B12" s="202">
        <v>3062500</v>
      </c>
      <c r="C12" s="202">
        <v>-50300000</v>
      </c>
      <c r="D12" s="203">
        <f t="shared" si="0"/>
        <v>-47237500</v>
      </c>
      <c r="E12" s="202">
        <v>3572324</v>
      </c>
    </row>
    <row r="13" spans="1:7" x14ac:dyDescent="0.2">
      <c r="A13">
        <v>12</v>
      </c>
      <c r="B13" s="202">
        <v>18375000</v>
      </c>
      <c r="C13" s="202">
        <v>805600000</v>
      </c>
      <c r="D13" s="203">
        <f t="shared" si="0"/>
        <v>823975000</v>
      </c>
      <c r="E13" s="202">
        <v>19308644</v>
      </c>
    </row>
    <row r="14" spans="1:7" x14ac:dyDescent="0.2">
      <c r="A14">
        <v>13</v>
      </c>
      <c r="B14" s="202">
        <v>21437500</v>
      </c>
      <c r="C14" s="202">
        <v>633450000</v>
      </c>
      <c r="D14" s="203">
        <f t="shared" si="0"/>
        <v>654887500</v>
      </c>
      <c r="E14" s="202">
        <v>22710764</v>
      </c>
    </row>
    <row r="15" spans="1:7" x14ac:dyDescent="0.2">
      <c r="A15">
        <v>14</v>
      </c>
      <c r="B15" s="202">
        <v>21437500</v>
      </c>
      <c r="C15" s="202">
        <v>426150000</v>
      </c>
      <c r="D15" s="203">
        <f t="shared" si="0"/>
        <v>447587500</v>
      </c>
      <c r="E15" s="202">
        <v>22861296</v>
      </c>
    </row>
    <row r="16" spans="1:7" x14ac:dyDescent="0.2">
      <c r="A16">
        <v>15</v>
      </c>
      <c r="B16" s="202">
        <v>21471076</v>
      </c>
      <c r="C16" s="202">
        <v>377850000</v>
      </c>
      <c r="D16" s="203">
        <f t="shared" si="0"/>
        <v>399321076</v>
      </c>
      <c r="E16" s="202">
        <v>23001636</v>
      </c>
    </row>
    <row r="17" spans="1:7" x14ac:dyDescent="0.2">
      <c r="A17">
        <v>16</v>
      </c>
      <c r="B17" s="202">
        <f>134434500</f>
        <v>134434500</v>
      </c>
      <c r="C17" s="202">
        <v>723793000</v>
      </c>
      <c r="D17" s="203">
        <f>B17+C17</f>
        <v>858227500</v>
      </c>
      <c r="E17" s="202">
        <v>10339523</v>
      </c>
    </row>
    <row r="18" spans="1:7" x14ac:dyDescent="0.2">
      <c r="D18" s="210">
        <f>SUM(D2:D17)</f>
        <v>3292336942</v>
      </c>
      <c r="E18" s="205">
        <f>SUM(E2:E17)</f>
        <v>265582174</v>
      </c>
      <c r="G18" s="202">
        <v>49895856988</v>
      </c>
    </row>
    <row r="19" spans="1:7" x14ac:dyDescent="0.2">
      <c r="D19" s="203">
        <f>2276455125</f>
        <v>2276455125</v>
      </c>
      <c r="E19" s="206">
        <f>142156978</f>
        <v>142156978</v>
      </c>
      <c r="G19" s="202">
        <v>2134298147</v>
      </c>
    </row>
    <row r="20" spans="1:7" x14ac:dyDescent="0.2">
      <c r="D20" s="203">
        <f>D18+D19</f>
        <v>5568792067</v>
      </c>
      <c r="E20" s="202">
        <f>E18+E19</f>
        <v>407739152</v>
      </c>
    </row>
    <row r="21" spans="1:7" x14ac:dyDescent="0.2">
      <c r="D21" s="207">
        <f>D20/2</f>
        <v>2784396033.5</v>
      </c>
      <c r="E21" s="204">
        <f>E20/2</f>
        <v>203869576</v>
      </c>
      <c r="G21" s="202">
        <v>2134298147</v>
      </c>
    </row>
    <row r="23" spans="1:7" x14ac:dyDescent="0.2">
      <c r="D23" s="208">
        <f>D21/G2</f>
        <v>5.0462252771522352E-2</v>
      </c>
      <c r="E23" s="209">
        <f>E21/G2</f>
        <v>3.6947754388241146E-3</v>
      </c>
      <c r="G23" s="202">
        <v>52030155135</v>
      </c>
    </row>
    <row r="25" spans="1:7" x14ac:dyDescent="0.2">
      <c r="A25" s="219"/>
      <c r="B25" s="220"/>
      <c r="D25" s="208"/>
    </row>
    <row r="26" spans="1:7" x14ac:dyDescent="0.2">
      <c r="B26" s="220"/>
      <c r="D26" s="203"/>
    </row>
    <row r="27" spans="1:7" x14ac:dyDescent="0.2">
      <c r="B27" s="220"/>
      <c r="D27" s="203"/>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XwyYDtYbN0UasE7fDnPCdp4Kp4o=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gWzMdZLBWOadqrK2ztYfBOz1xRQ=</DigestValue>
    </Reference>
  </SignedInfo>
  <SignatureValue>S/Sw1yxzUYus4dDcp0tZhVZf4+5QBgsohKq8F9SUmx5gen7dWxNGsv0GVxfnHbfroSvO6c/K0zok
Q7O9kNo+RGrj27o+NGUeRxTOkGvgPT13viOhqXPT6aHG+JZMCXZcI3yVqxlK96AnyYhBN/DPdwA0
RNy10JrT/TE55PrLKXo=</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akgcJa99vV4Xd7oyBQv8lqkF+PM=</DigestValue>
      </Reference>
      <Reference URI="/xl/printerSettings/printerSettings3.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jwrNftV3TlgHbmEvKTXm3rSM010=</DigestValue>
      </Reference>
      <Reference URI="/xl/worksheets/sheet5.xml?ContentType=application/vnd.openxmlformats-officedocument.spreadsheetml.worksheet+xml">
        <DigestMethod Algorithm="http://www.w3.org/2000/09/xmldsig#sha1"/>
        <DigestValue>TPCmkZVBNsNXi5orOCcnMn5bA5Y=</DigestValue>
      </Reference>
      <Reference URI="/xl/worksheets/sheet6.xml?ContentType=application/vnd.openxmlformats-officedocument.spreadsheetml.worksheet+xml">
        <DigestMethod Algorithm="http://www.w3.org/2000/09/xmldsig#sha1"/>
        <DigestValue>33m85AoRoihtNh/WoifKpLQusTY=</DigestValue>
      </Reference>
      <Reference URI="/xl/drawings/vmlDrawing2.vml?ContentType=application/vnd.openxmlformats-officedocument.vmlDrawing">
        <DigestMethod Algorithm="http://www.w3.org/2000/09/xmldsig#sha1"/>
        <DigestValue>uRgXFu8Rfz5k2Y5JXOuwBVrqrC8=</DigestValue>
      </Reference>
      <Reference URI="/xl/printerSettings/printerSettings1.bin?ContentType=application/vnd.openxmlformats-officedocument.spreadsheetml.printerSettings">
        <DigestMethod Algorithm="http://www.w3.org/2000/09/xmldsig#sha1"/>
        <DigestValue>akgcJa99vV4Xd7oyBQv8lqkF+PM=</DigestValue>
      </Reference>
      <Reference URI="/xl/drawings/vmlDrawing1.vml?ContentType=application/vnd.openxmlformats-officedocument.vmlDrawing">
        <DigestMethod Algorithm="http://www.w3.org/2000/09/xmldsig#sha1"/>
        <DigestValue>vIhfGmkbVZeaGMQ7u+MJt6eYR2k=</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printerSettings/printerSettings4.bin?ContentType=application/vnd.openxmlformats-officedocument.spreadsheetml.printerSettings">
        <DigestMethod Algorithm="http://www.w3.org/2000/09/xmldsig#sha1"/>
        <DigestValue>akgcJa99vV4Xd7oyBQv8lqkF+PM=</DigestValue>
      </Reference>
      <Reference URI="/xl/calcChain.xml?ContentType=application/vnd.openxmlformats-officedocument.spreadsheetml.calcChain+xml">
        <DigestMethod Algorithm="http://www.w3.org/2000/09/xmldsig#sha1"/>
        <DigestValue>ue9hsMMncZ5l5WEjgXm6xDUEpWo=</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printerSettings/printerSettings6.bin?ContentType=application/vnd.openxmlformats-officedocument.spreadsheetml.printerSettings">
        <DigestMethod Algorithm="http://www.w3.org/2000/09/xmldsig#sha1"/>
        <DigestValue>akgcJa99vV4Xd7oyBQv8lqkF+PM=</DigestValue>
      </Reference>
      <Reference URI="/xl/comments2.xml?ContentType=application/vnd.openxmlformats-officedocument.spreadsheetml.comments+xml">
        <DigestMethod Algorithm="http://www.w3.org/2000/09/xmldsig#sha1"/>
        <DigestValue>7U2+L0gLNGVpbqovtbjLBsYct80=</DigestValue>
      </Reference>
      <Reference URI="/xl/printerSettings/printerSettings5.bin?ContentType=application/vnd.openxmlformats-officedocument.spreadsheetml.printerSettings">
        <DigestMethod Algorithm="http://www.w3.org/2000/09/xmldsig#sha1"/>
        <DigestValue>TxgoQbFf8z0Ez1qQSEuYGDNZnvQ=</DigestValue>
      </Reference>
      <Reference URI="/xl/comments1.xml?ContentType=application/vnd.openxmlformats-officedocument.spreadsheetml.comments+xml">
        <DigestMethod Algorithm="http://www.w3.org/2000/09/xmldsig#sha1"/>
        <DigestValue>DzCEx87EYsjDrzk2xyiMkkYsFQg=</DigestValue>
      </Reference>
      <Reference URI="/xl/sharedStrings.xml?ContentType=application/vnd.openxmlformats-officedocument.spreadsheetml.sharedStrings+xml">
        <DigestMethod Algorithm="http://www.w3.org/2000/09/xmldsig#sha1"/>
        <DigestValue>rGYKX5t8wnMn0uJLJeVM3aURPC8=</DigestValue>
      </Reference>
      <Reference URI="/xl/theme/theme1.xml?ContentType=application/vnd.openxmlformats-officedocument.theme+xml">
        <DigestMethod Algorithm="http://www.w3.org/2000/09/xmldsig#sha1"/>
        <DigestValue>Wc8e7bOBCad4OVEjFwdO/tcVEgs=</DigestValue>
      </Reference>
      <Reference URI="/xl/workbook.xml?ContentType=application/vnd.openxmlformats-officedocument.spreadsheetml.sheet.main+xml">
        <DigestMethod Algorithm="http://www.w3.org/2000/09/xmldsig#sha1"/>
        <DigestValue>bjkIafZjsvYDz5gFaCxaXx5WfSM=</DigestValue>
      </Reference>
      <Reference URI="/xl/styles.xml?ContentType=application/vnd.openxmlformats-officedocument.spreadsheetml.styles+xml">
        <DigestMethod Algorithm="http://www.w3.org/2000/09/xmldsig#sha1"/>
        <DigestValue>MzxUAWqDSREL+adu+z61XQMf4i8=</DigestValue>
      </Reference>
      <Reference URI="/xl/worksheets/sheet3.xml?ContentType=application/vnd.openxmlformats-officedocument.spreadsheetml.worksheet+xml">
        <DigestMethod Algorithm="http://www.w3.org/2000/09/xmldsig#sha1"/>
        <DigestValue>rSG3yKR31kEqnh9QVZy02nRfI7k=</DigestValue>
      </Reference>
      <Reference URI="/xl/worksheets/sheet2.xml?ContentType=application/vnd.openxmlformats-officedocument.spreadsheetml.worksheet+xml">
        <DigestMethod Algorithm="http://www.w3.org/2000/09/xmldsig#sha1"/>
        <DigestValue>WrT5wEAKsbMsIEB7diMjKXpoZ6E=</DigestValue>
      </Reference>
      <Reference URI="/xl/worksheets/sheet4.xml?ContentType=application/vnd.openxmlformats-officedocument.spreadsheetml.worksheet+xml">
        <DigestMethod Algorithm="http://www.w3.org/2000/09/xmldsig#sha1"/>
        <DigestValue>BIskCbTL31Al9Z6zrzUM3b9a8Pw=</DigestValue>
      </Reference>
      <Reference URI="/xl/worksheets/sheet1.xml?ContentType=application/vnd.openxmlformats-officedocument.spreadsheetml.worksheet+xml">
        <DigestMethod Algorithm="http://www.w3.org/2000/09/xmldsig#sha1"/>
        <DigestValue>Lm1fVeyUW6VlJ7VEkRuu1L22+lc=</DigestValue>
      </Reference>
      <Reference URI="/xl/drawings/vmlDrawing5.vml?ContentType=application/vnd.openxmlformats-officedocument.vmlDrawing">
        <DigestMethod Algorithm="http://www.w3.org/2000/09/xmldsig#sha1"/>
        <DigestValue>COoGOSXUQ6vBfKAu8SLPoZnrTKs=</DigestValue>
      </Reference>
      <Reference URI="/xl/drawings/vmlDrawing4.vml?ContentType=application/vnd.openxmlformats-officedocument.vmlDrawing">
        <DigestMethod Algorithm="http://www.w3.org/2000/09/xmldsig#sha1"/>
        <DigestValue>ui4Mrzb7Bd4QYTesvlaNTjJqsTU=</DigestValue>
      </Reference>
      <Reference URI="/xl/media/image1.png?ContentType=image/png">
        <DigestMethod Algorithm="http://www.w3.org/2000/09/xmldsig#sha1"/>
        <DigestValue>9wISiuMVHuA6DvVlZTJptxouCmQ=</DigestValue>
      </Reference>
      <Reference URI="/xl/drawings/vmlDrawing3.vml?ContentType=application/vnd.openxmlformats-officedocument.vmlDrawing">
        <DigestMethod Algorithm="http://www.w3.org/2000/09/xmldsig#sha1"/>
        <DigestValue>PH14ddUdi9//k8XZ3iPXBs1fzLk=</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chbyYiOmO6x7IZcHxwmO15ASCso=</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eI188bPj4EHlpg+MDIh7RLJLBrU=</DigestValue>
      </Reference>
      <Reference URI="/xl/drawings/_rels/vmlDrawing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AjC6k3XZR+HkYRuPYHQMgyuOvFQ=</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ajOnih6WWPQeLlC4z5Zsf9Xs4hQ=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sPjTm3iBCnU5GopQsSQqHlB8Twc=</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YlZmPWhjBrzuDLeBF0nuM2tmJkM=</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Noqq54xuFBCi3XL2goQrV4yJ8Ow=</DigestValue>
      </Reference>
    </Manifest>
    <SignatureProperties>
      <SignatureProperty Id="idSignatureTime" Target="#idPackageSignature">
        <mdssi:SignatureTime>
          <mdssi:Format>YYYY-MM-DDThh:mm:ssTZD</mdssi:Format>
          <mdssi:Value>2020-01-18T04:05:33Z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2020-01-18T04:05:33Z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1.CDKT</vt:lpstr>
      <vt:lpstr>2.KQKD</vt:lpstr>
      <vt:lpstr>NOTICE TO FS</vt:lpstr>
      <vt:lpstr>B05</vt:lpstr>
      <vt:lpstr>B06</vt:lpstr>
      <vt:lpstr>B07</vt:lpstr>
      <vt:lpstr>Sheet1</vt:lpstr>
      <vt:lpstr>'1.CDKT'!Print_Area</vt:lpstr>
      <vt:lpstr>'B05'!Print_Area</vt:lpstr>
      <vt:lpstr>'B06'!Print_Area</vt:lpstr>
      <vt:lpstr>'B07'!Print_Area</vt:lpstr>
    </vt:vector>
  </TitlesOfParts>
  <Company>Techcombank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hongvm1</cp:lastModifiedBy>
  <cp:lastPrinted>2020-01-17T10:28:02Z</cp:lastPrinted>
  <dcterms:created xsi:type="dcterms:W3CDTF">2017-04-05T01:53:57Z</dcterms:created>
  <dcterms:modified xsi:type="dcterms:W3CDTF">2020-01-18T04:00:59Z</dcterms:modified>
</cp:coreProperties>
</file>