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9" i="2" l="1"/>
  <c r="D20" i="2" l="1"/>
  <c r="D4" i="2"/>
  <c r="B10" i="4"/>
  <c r="D21" i="2" l="1"/>
  <c r="D16" i="2"/>
  <c r="D18" i="2" s="1"/>
  <c r="D5" i="2" l="1"/>
  <c r="D10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<sst xmlns="http://schemas.openxmlformats.org/spreadsheetml/2006/main" count="84" uniqueCount="77">
  <si>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</si>
  <si>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</si>
  <si>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</si>
  <si>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</si>
  <si>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</si>
  <si>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</si>
  <si>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</si>
  <si>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</si>
  <si>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</si>
  <si>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</si>
  <si>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</si>
  <si>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</si>
  <si>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</si>
  <si>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</si>
  <si>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</si>
  <si>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</si>
  <si>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</si>
  <si>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</si>
  <si>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</si>
  <si>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</si>
  <si>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</si>
  <si>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</si>
  <si>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</si>
  <si>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</si>
  <si>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</si>
  <si>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</si>
  <si>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</si>
  <si>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</si>
  <si>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</si>
  <si>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</si>
  <si>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</si>
  <si>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</si>
  <si>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</si>
  <si>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</si>
  <si>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</si>
  <si>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</si>
  <si>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</si>
  <si>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</si>
  <si>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</si>
  <si>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</si>
  <si>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</si>
  <si>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</si>
  <si>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</si>
  <si>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</si>
  <si>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</si>
  <si>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</si>
  <si>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</si>
  <si>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</si>
  <si>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</si>
  <si>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</si>
  <si>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</si>
  <si>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</si>
  <si>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</si>
  <si>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</si>
  <si>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</si>
  <si>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</si>
  <si>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</si>
  <si>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</si>
  <si>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</si>
  <si>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</si>
  <si>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</si>
  <si>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</si>
  <si>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</si>
  <si>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</si>
  <si>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</si>
  <si>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</si>
  <si>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</si>
  <si>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</si>
  <si>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</si>
  <si>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</si>
  <si>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</si>
  <si>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</si>
  <si>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</si>
  <si>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</si>
  <si>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</si>
  <si>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17/12/2019</t>
  </si>
  <si>
    <t>Kỳ báo cáo ngày 24/12/2019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</si>
</sst>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8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C10" sqref="C10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43817</v>
      </c>
    </row>
    <row r="5" spans="2:4" x14ac:dyDescent="0.25">
      <c r="C5" s="17" t="s">
        <v>61</v>
      </c>
      <c r="D5" s="32">
        <v>43823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25/12/2019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11" sqref="F11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5.140625" style="3" bestFit="1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61613178377</v>
      </c>
      <c r="E4" s="10">
        <v>61985325173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12322.63</v>
      </c>
      <c r="E5" s="33">
        <v>12397.06</v>
      </c>
      <c r="G5" s="13"/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  <c r="G6" s="13"/>
    </row>
    <row r="7" spans="1:8" x14ac:dyDescent="0.25">
      <c r="A7" s="4"/>
      <c r="B7" s="1" t="s">
        <v>64</v>
      </c>
      <c r="C7" s="5" t="s">
        <v>30</v>
      </c>
      <c r="D7" s="10">
        <v>61751798451</v>
      </c>
      <c r="E7" s="10">
        <v>61613178377</v>
      </c>
      <c r="F7" s="11"/>
      <c r="G7" s="13"/>
      <c r="H7" s="30"/>
    </row>
    <row r="8" spans="1:8" x14ac:dyDescent="0.25">
      <c r="A8" s="4"/>
      <c r="B8" s="1" t="s">
        <v>65</v>
      </c>
      <c r="C8" s="5" t="s">
        <v>31</v>
      </c>
      <c r="D8" s="33">
        <v>12350.35</v>
      </c>
      <c r="E8" s="33">
        <v>12322.63</v>
      </c>
      <c r="F8" s="12"/>
      <c r="G8" s="13"/>
    </row>
    <row r="9" spans="1:8" ht="21" x14ac:dyDescent="0.25">
      <c r="A9" s="4" t="s">
        <v>8</v>
      </c>
      <c r="B9" s="1" t="s">
        <v>72</v>
      </c>
      <c r="C9" s="5" t="s">
        <v>32</v>
      </c>
      <c r="D9" s="34">
        <f>D8-D5</f>
        <v>27.720000000001164</v>
      </c>
      <c r="E9" s="34">
        <v>-74.430000000000291</v>
      </c>
      <c r="F9" s="35"/>
      <c r="G9" s="13"/>
    </row>
    <row r="10" spans="1:8" ht="21" x14ac:dyDescent="0.25">
      <c r="A10" s="4"/>
      <c r="B10" s="1" t="s">
        <v>66</v>
      </c>
      <c r="C10" s="5" t="s">
        <v>33</v>
      </c>
      <c r="D10" s="34">
        <f>D9</f>
        <v>27.720000000001164</v>
      </c>
      <c r="E10" s="34">
        <v>-74.430000000000291</v>
      </c>
      <c r="G10" s="13"/>
    </row>
    <row r="11" spans="1:8" ht="21" x14ac:dyDescent="0.25">
      <c r="A11" s="4"/>
      <c r="B11" s="1" t="s">
        <v>67</v>
      </c>
      <c r="C11" s="5" t="s">
        <v>34</v>
      </c>
      <c r="D11" s="10"/>
      <c r="E11" s="10"/>
      <c r="G11" s="13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  <c r="G12" s="13"/>
    </row>
    <row r="13" spans="1:8" x14ac:dyDescent="0.25">
      <c r="A13" s="4"/>
      <c r="B13" s="1" t="s">
        <v>11</v>
      </c>
      <c r="C13" s="5" t="s">
        <v>35</v>
      </c>
      <c r="D13" s="10">
        <v>64200046916</v>
      </c>
      <c r="E13" s="10">
        <v>64200046916</v>
      </c>
      <c r="F13" s="11"/>
      <c r="G13" s="13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  <c r="G14" s="13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  <c r="G15" s="13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6800</v>
      </c>
      <c r="E16" s="10">
        <v>6990</v>
      </c>
      <c r="G16" s="13"/>
    </row>
    <row r="17" spans="1:8" x14ac:dyDescent="0.25">
      <c r="A17" s="4" t="s">
        <v>15</v>
      </c>
      <c r="B17" s="1" t="s">
        <v>16</v>
      </c>
      <c r="C17" s="5" t="s">
        <v>38</v>
      </c>
      <c r="D17" s="10">
        <v>6350</v>
      </c>
      <c r="E17" s="10">
        <v>6800</v>
      </c>
      <c r="G17" s="13"/>
    </row>
    <row r="18" spans="1:8" ht="21" x14ac:dyDescent="0.25">
      <c r="A18" s="4" t="s">
        <v>18</v>
      </c>
      <c r="B18" s="1" t="s">
        <v>17</v>
      </c>
      <c r="C18" s="5" t="s">
        <v>39</v>
      </c>
      <c r="D18" s="36">
        <f>(D17-D16)/D16</f>
        <v>-6.6176470588235295E-2</v>
      </c>
      <c r="E18" s="37">
        <v>-2.7181688125894134E-2</v>
      </c>
      <c r="G18" s="13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G19" s="13"/>
      <c r="H19" s="31"/>
    </row>
    <row r="20" spans="1:8" x14ac:dyDescent="0.25">
      <c r="A20" s="4"/>
      <c r="B20" s="1" t="s">
        <v>19</v>
      </c>
      <c r="C20" s="5" t="s">
        <v>46</v>
      </c>
      <c r="D20" s="34">
        <f>D17-D8</f>
        <v>-6000.35</v>
      </c>
      <c r="E20" s="34">
        <v>-5522.6299999999992</v>
      </c>
      <c r="F20" s="38"/>
      <c r="G20" s="13"/>
    </row>
    <row r="21" spans="1:8" ht="21" x14ac:dyDescent="0.25">
      <c r="A21" s="4"/>
      <c r="B21" s="1" t="s">
        <v>20</v>
      </c>
      <c r="C21" s="5" t="s">
        <v>41</v>
      </c>
      <c r="D21" s="37">
        <f>D20/D8</f>
        <v>-0.48584453072180145</v>
      </c>
      <c r="E21" s="37">
        <v>-0.44816974947718136</v>
      </c>
      <c r="F21" s="39"/>
      <c r="G21" s="13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  <c r="G22" s="13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  <c r="G23" s="13"/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G24" s="13"/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sYCErm4SmnhAlQcGMLcNleHInmo=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xHLj0qsjTEuSagljWBVe9zHkvOI=</DigestValue>
    </Reference>
  </SignedInfo>
  <SignatureValue>coHc/ddOt42XB0Y14s+Dl4HmJxQIiDVHKjfR+o4NmXIk71r4Wu4+VCywZw4k1QxGNCteAiwfNm9i
J+tFxTwtV4eS2jD7HjrsT5cz3hYzE2CA4/tyLOS5DaqRLD1GrgYnwF1+8k7S7eRoNpexJkCp5a+s
8MULjsw1rNhCpoTpf80=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b//Od6aC8WueOZsN/5gnKVbRJ60=</DigestValue>
      </Reference>
      <Reference URI="/xl/worksheets/sheet1.xml?ContentType=application/vnd.openxmlformats-officedocument.spreadsheetml.worksheet+xml">
        <DigestMethod Algorithm="http://www.w3.org/2000/09/xmldsig#sha1"/>
        <DigestValue>gz8qdjFMqpdL4GbWYdsPF9Uvt7k=</DigestValue>
      </Reference>
      <Reference URI="/xl/calcChain.xml?ContentType=application/vnd.openxmlformats-officedocument.spreadsheetml.calcChain+xml">
        <DigestMethod Algorithm="http://www.w3.org/2000/09/xmldsig#sha1"/>
        <DigestValue>ACnUPFyFpAG2JTsJZyiTHN5LtjU=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vymPhpqXEsWGsqz+UbN5KyiLe8g=</DigestValue>
      </Reference>
      <Reference URI="/xl/styles.xml?ContentType=application/vnd.openxmlformats-officedocument.spreadsheetml.styles+xml">
        <DigestMethod Algorithm="http://www.w3.org/2000/09/xmldsig#sha1"/>
        <DigestValue>sVXc+KIxj/PTnsSArqtUbCeIRk4=</DigestValue>
      </Reference>
      <Reference URI="/xl/workbook.xml?ContentType=application/vnd.openxmlformats-officedocument.spreadsheetml.sheet.main+xml">
        <DigestMethod Algorithm="http://www.w3.org/2000/09/xmldsig#sha1"/>
        <DigestValue>A2F2TmLXmy2A8kK56XuE8nXF2zk=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2019-12-26T08:22:58Z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2019-12-26T08:22:58Z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2019-12-26T08:21:16Z</dcterms:modified>
</cp:coreProperties>
</file>