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5" yWindow="5625" windowWidth="15600" windowHeight="6420" tabRatio="886"/>
  </bookViews>
  <sheets>
    <sheet name="Tong quat" sheetId="5" r:id="rId1"/>
    <sheet name="BCTaiSan_06027" sheetId="1" r:id="rId2"/>
    <sheet name="BCKetQuaHoatDong_06028" sheetId="2" r:id="rId3"/>
    <sheet name="BCDanhMucDauTu_06029" sheetId="7" r:id="rId4"/>
    <sheet name="Khac_06030" sheetId="4" r:id="rId5"/>
    <sheet name="PhanHoiNHGS_06276" sheetId="6" r:id="rId6"/>
  </sheets>
  <definedNames>
    <definedName name="_xlnm.Print_Area" localSheetId="3">BCDanhMucDauTu_06029!$A$1:$G$28</definedName>
    <definedName name="_xlnm.Print_Area" localSheetId="2">BCKetQuaHoatDong_06028!$B$1:$F$40</definedName>
    <definedName name="_xlnm.Print_Area" localSheetId="1">BCTaiSan_06027!$A$1:$F$45</definedName>
    <definedName name="_xlnm.Print_Area" localSheetId="4">Khac_06030!$A$1:$E$26</definedName>
    <definedName name="_xlnm.Print_Area" localSheetId="0">'Tong quat'!$A$1:$D$31</definedName>
  </definedNames>
  <calcPr calcId="145621" calcMode="manual"/>
</workbook>
</file>

<file path=xl/calcChain.xml><?xml version="1.0" encoding="utf-8"?>
<calcChain xmlns="http://schemas.openxmlformats.org/spreadsheetml/2006/main">
  <c r="F36" i="7" l="1"/>
  <c r="F43" i="7"/>
  <c r="G41" i="7" l="1"/>
  <c r="G44" i="7" l="1"/>
  <c r="G21" i="7"/>
  <c r="G36" i="7" l="1"/>
  <c r="G39" i="7" l="1"/>
  <c r="G40" i="7"/>
  <c r="G28" i="7"/>
  <c r="G27" i="7"/>
  <c r="G25" i="7"/>
  <c r="G9" i="7"/>
  <c r="G10" i="7"/>
  <c r="G11" i="7"/>
  <c r="G12" i="7"/>
  <c r="G13" i="7"/>
  <c r="G14" i="7"/>
  <c r="G15" i="7"/>
  <c r="G16" i="7"/>
  <c r="G17" i="7"/>
  <c r="G18" i="7"/>
  <c r="G19" i="7"/>
  <c r="G20" i="7"/>
  <c r="G8" i="7"/>
  <c r="G43" i="7" l="1"/>
  <c r="G38" i="7"/>
</calcChain>
</file>

<file path=xl/sharedStrings.xml><?xml version="1.0" encoding="utf-8"?>
<sst xmlns="http://schemas.openxmlformats.org/spreadsheetml/2006/main" count="401" uniqueCount="345">
  <si>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</si>
  <si>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</si>
  <si>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</si>
  <si>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</si>
  <si>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</si>
  <si>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</si>
  <si>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</si>
  <si>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</si>
  <si>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</si>
  <si>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</si>
  <si>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</si>
  <si>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</si>
  <si>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</si>
  <si>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</si>
  <si>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</si>
  <si>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</si>
  <si>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</si>
  <si>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</si>
  <si>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</si>
  <si>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</si>
  <si>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</si>
  <si>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</si>
  <si>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</si>
  <si>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</si>
  <si>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</si>
  <si>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</si>
  <si>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</si>
  <si>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</si>
  <si>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</si>
  <si>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</si>
  <si>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</si>
  <si>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</si>
  <si>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</si>
  <si>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</si>
  <si>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</si>
  <si>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</si>
  <si>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</si>
  <si>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</si>
  <si>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</si>
  <si>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</si>
  <si>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</si>
  <si>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</si>
  <si>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</si>
  <si>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</si>
  <si>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</si>
  <si>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</si>
  <si>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</si>
  <si>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</si>
  <si>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</si>
  <si>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</si>
  <si>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</si>
  <si>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</si>
  <si>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</si>
  <si>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</si>
  <si>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</si>
  <si>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</si>
  <si>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</si>
  <si>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</si>
  <si>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</si>
  <si>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</si>
  <si>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</si>
  <si>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</si>
  <si>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</si>
  <si>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</si>
  <si>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</si>
  <si>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</si>
  <si>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</si>
  <si>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</si>
  <si>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</si>
  <si>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</si>
  <si>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</si>
  <si>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</si>
  <si>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</si>
  <si>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</si>
  <si>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</si>
  <si>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</si>
  <si>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</si>
  <si>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</si>
  <si>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</si>
  <si>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</si>
  <si>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</si>
  <si>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 xml:space="preserve">II </t>
  </si>
  <si>
    <t>III</t>
  </si>
  <si>
    <t xml:space="preserve">IV </t>
  </si>
  <si>
    <t xml:space="preserve">V </t>
  </si>
  <si>
    <t xml:space="preserve">VI </t>
  </si>
  <si>
    <t>VII</t>
  </si>
  <si>
    <t>2205.1</t>
  </si>
  <si>
    <t>2205.2</t>
  </si>
  <si>
    <t>2208.1</t>
  </si>
  <si>
    <t>2208.2</t>
  </si>
  <si>
    <t>2214.1</t>
  </si>
  <si>
    <t>I.1</t>
  </si>
  <si>
    <t>I.2</t>
  </si>
  <si>
    <t>I.3</t>
  </si>
  <si>
    <t>I.4</t>
  </si>
  <si>
    <t>I.5</t>
  </si>
  <si>
    <t>I.6</t>
  </si>
  <si>
    <t>I.7</t>
  </si>
  <si>
    <t>I.8</t>
  </si>
  <si>
    <t>II</t>
  </si>
  <si>
    <t>II.1</t>
  </si>
  <si>
    <t>II.2</t>
  </si>
  <si>
    <t>II.3</t>
  </si>
  <si>
    <t>IV</t>
  </si>
  <si>
    <t>V</t>
  </si>
  <si>
    <t>VI</t>
  </si>
  <si>
    <t>VIII</t>
  </si>
  <si>
    <t>IX</t>
  </si>
  <si>
    <t>2232.1</t>
  </si>
  <si>
    <t>Năm:</t>
  </si>
  <si>
    <t>(Ký, ghi rõ họ tên và đóng dấu)</t>
  </si>
  <si>
    <t>Đại diện có thẩm quyền của 
Ngân hàng giám sát</t>
  </si>
  <si>
    <t>22781</t>
  </si>
  <si>
    <t>22782</t>
  </si>
  <si>
    <t>Kỳ báo cáo:</t>
  </si>
  <si>
    <t>Tháng/Quý:</t>
  </si>
  <si>
    <t>22841</t>
  </si>
  <si>
    <t>22661</t>
  </si>
  <si>
    <t>2214.2</t>
  </si>
  <si>
    <t>Tham chiếu</t>
  </si>
  <si>
    <t>B</t>
  </si>
  <si>
    <t>B…</t>
  </si>
  <si>
    <t>C</t>
  </si>
  <si>
    <t>C…</t>
  </si>
  <si>
    <t>A</t>
  </si>
  <si>
    <t>A…</t>
  </si>
  <si>
    <t>Phản hồi của Ngân hàng giám sát</t>
  </si>
  <si>
    <t>PhanHoiNHGS_06276</t>
  </si>
  <si>
    <t>2205.3</t>
  </si>
  <si>
    <t>2232.2</t>
  </si>
  <si>
    <t xml:space="preserve">1 </t>
  </si>
  <si>
    <t>2239.3</t>
  </si>
  <si>
    <t>2239.4</t>
  </si>
  <si>
    <t>Người đại diện có thẩm quyền của CTQLQ</t>
  </si>
  <si>
    <t>2205.4</t>
  </si>
  <si>
    <t>2215.1</t>
  </si>
  <si>
    <t>2215.2</t>
  </si>
  <si>
    <t>2215.3</t>
  </si>
  <si>
    <t>2215.4</t>
  </si>
  <si>
    <t>2215.5</t>
  </si>
  <si>
    <t>2215.6</t>
  </si>
  <si>
    <t>2215.7</t>
  </si>
  <si>
    <t>2215.8</t>
  </si>
  <si>
    <t>2215.9</t>
  </si>
  <si>
    <t>2215.10</t>
  </si>
  <si>
    <t>2215.11</t>
  </si>
  <si>
    <t>2215.12</t>
  </si>
  <si>
    <t>2215.13</t>
  </si>
  <si>
    <t>2215.14</t>
  </si>
  <si>
    <t>2215.15</t>
  </si>
  <si>
    <t>2215.16</t>
  </si>
  <si>
    <t>2226.1</t>
  </si>
  <si>
    <t>2226.2</t>
  </si>
  <si>
    <t>2227.1</t>
  </si>
  <si>
    <t>2227.2</t>
  </si>
  <si>
    <t>2232.3</t>
  </si>
  <si>
    <t>2226.3</t>
  </si>
  <si>
    <t>Mã chỉ tiêu
Code</t>
  </si>
  <si>
    <t>Tài sản
Assets</t>
  </si>
  <si>
    <t>Tổng tài sản
Total assets</t>
  </si>
  <si>
    <t>Nợ
Liabilities</t>
  </si>
  <si>
    <r>
      <t xml:space="preserve">Cổ tức, trái tức được nhận
</t>
    </r>
    <r>
      <rPr>
        <i/>
        <sz val="8"/>
        <rFont val="Tahoma"/>
        <family val="2"/>
      </rPr>
      <t>Dividend, Bond coupon income</t>
    </r>
  </si>
  <si>
    <r>
      <t xml:space="preserve"> Lãi được nhận
</t>
    </r>
    <r>
      <rPr>
        <i/>
        <sz val="8"/>
        <rFont val="Tahoma"/>
        <family val="2"/>
      </rPr>
      <t>Interest income</t>
    </r>
  </si>
  <si>
    <r>
      <t xml:space="preserve">Các khoản thu nhập khác
</t>
    </r>
    <r>
      <rPr>
        <i/>
        <sz val="8"/>
        <rFont val="Tahoma"/>
        <family val="2"/>
      </rPr>
      <t>Other income</t>
    </r>
  </si>
  <si>
    <r>
      <t xml:space="preserve"> Phí quản lý trả cho công ty quản lý quỹ
</t>
    </r>
    <r>
      <rPr>
        <i/>
        <sz val="8"/>
        <rFont val="Tahoma"/>
        <family val="2"/>
      </rPr>
      <t>Management fee for FMC</t>
    </r>
  </si>
  <si>
    <r>
      <t xml:space="preserve">Phí lưu ký, giám sát trả cho NHGS
</t>
    </r>
    <r>
      <rPr>
        <i/>
        <sz val="8"/>
        <rFont val="Tahoma"/>
        <family val="2"/>
      </rPr>
      <t>Custodian, Supervisory fee for Supervisory Bank</t>
    </r>
  </si>
  <si>
    <t>Phí lưu ký trả cho NHGS
Custodian fee</t>
  </si>
  <si>
    <t>Phí giám sát trả cho NHGS
Supervisory fee</t>
  </si>
  <si>
    <t>Phí dịch vụ lưu ký - trả cho VSD
Pay for VSD fee</t>
  </si>
  <si>
    <r>
      <t xml:space="preserve"> Chi phí dịch vụ quản trị quỹ, chi phí dịch vụ đại lý chuyển nhượng và các chi phí khác mà công ty quản lý quỹ trả cho tổ chức cung cấp dịch vụ có liên quan (nếu có);
</t>
    </r>
    <r>
      <rPr>
        <i/>
        <sz val="8"/>
        <rFont val="Tahoma"/>
        <family val="2"/>
      </rPr>
      <t>Fund Administration Fee, Transfer Agency Fee, and other fee paid to relevant Fund's service providers (if any)</t>
    </r>
  </si>
  <si>
    <r>
      <t xml:space="preserve"> Chi phí dịch vụ quản trị quỹ trả cho NHGS
</t>
    </r>
    <r>
      <rPr>
        <i/>
        <sz val="8"/>
        <rFont val="Tahoma"/>
        <family val="2"/>
      </rPr>
      <t>Fund Administration Fee</t>
    </r>
  </si>
  <si>
    <r>
      <t xml:space="preserve">Chi phí dịch vụ đại lý chuyển nhượng và các chi phí khác mà công ty quản lý quỹ trả cho VSD
</t>
    </r>
    <r>
      <rPr>
        <i/>
        <sz val="8"/>
        <rFont val="Tahoma"/>
        <family val="2"/>
      </rPr>
      <t>Transfer Agency Fee, and other fee paid to relevant Fund's service providers</t>
    </r>
  </si>
  <si>
    <r>
      <t xml:space="preserve">Chi phí kiểm toán trả cho tổ chức kiểm toán;
</t>
    </r>
    <r>
      <rPr>
        <i/>
        <sz val="8"/>
        <rFont val="Tahoma"/>
        <family val="2"/>
      </rPr>
      <t>Audit fee</t>
    </r>
  </si>
  <si>
    <r>
      <t xml:space="preserve"> Chi phí dịch vụ tư vấn pháp lý, dịch vụ báo giá và các dịch vụ hợp lý khác, thù lao trả cho ban đại diện quỹ;
</t>
    </r>
    <r>
      <rPr>
        <i/>
        <sz val="8"/>
        <rFont val="Tahoma"/>
        <family val="2"/>
      </rPr>
      <t>Legal consultancy expenses, price quotation fee, other valid expenses, remuneration payable to fund representative board</t>
    </r>
  </si>
  <si>
    <r>
      <t xml:space="preserve">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t>
    </r>
    <r>
      <rPr>
        <i/>
        <sz val="8"/>
        <rFont val="Tahoma"/>
        <family val="2"/>
      </rPr>
      <t>Fee for drafting, printing, distribution of prospectus, summarised propectus, financial statements, transaction confirmations, account statements and other documents to investors; information disclosure fee; fee for organising annual general meeting, board of representatives meeting</t>
    </r>
  </si>
  <si>
    <r>
      <t xml:space="preserve">Chi phí liên quan đến thực hiện các giao dịch tài sản của quỹ
</t>
    </r>
    <r>
      <rPr>
        <i/>
        <sz val="8"/>
        <rFont val="Tahoma"/>
        <family val="2"/>
      </rPr>
      <t>Expenses related to execution of fund’s asset transactions</t>
    </r>
  </si>
  <si>
    <r>
      <t xml:space="preserve">Các loại phí khác (nêu chi tiết)
</t>
    </r>
    <r>
      <rPr>
        <i/>
        <sz val="8"/>
        <rFont val="Tahoma"/>
        <family val="2"/>
      </rPr>
      <t>Other fees (in details)</t>
    </r>
  </si>
  <si>
    <r>
      <t xml:space="preserve">Phí quản lý thường niên
</t>
    </r>
    <r>
      <rPr>
        <i/>
        <sz val="8"/>
        <rFont val="Tahoma"/>
        <family val="2"/>
      </rPr>
      <t>Annual fee for SSC</t>
    </r>
  </si>
  <si>
    <r>
      <t xml:space="preserve">Lãi (lỗ) thực tế phát sinh từ hoạt động đầu tư
</t>
    </r>
    <r>
      <rPr>
        <i/>
        <sz val="8"/>
        <rFont val="Tahoma"/>
        <family val="2"/>
      </rPr>
      <t>Realised Gain / (Loss) from disposal of investment</t>
    </r>
  </si>
  <si>
    <r>
      <t xml:space="preserve">Thay đổi giá trị tài sản ròng của  quỹ do các hoạt động liên quan đến đầu tư trong kỳ
</t>
    </r>
    <r>
      <rPr>
        <i/>
        <sz val="8"/>
        <rFont val="Tahoma"/>
        <family val="2"/>
      </rPr>
      <t>Change of Net Asset Value due to investment related activities during the period</t>
    </r>
  </si>
  <si>
    <r>
      <t xml:space="preserve">Thay đổi giá trị tài sản ròng do việc phân phối thu nhập cho các nhà đầu tư trong kỳ
</t>
    </r>
    <r>
      <rPr>
        <i/>
        <sz val="8"/>
        <rFont val="Tahoma"/>
        <family val="2"/>
      </rPr>
      <t>Change of Net Asset Value due to profit distribution to investors during the period</t>
    </r>
  </si>
  <si>
    <r>
      <t xml:space="preserve">Thay đổi giá trị tài sản ròng do phát hành thêm Chứng chỉ Quỹ
</t>
    </r>
    <r>
      <rPr>
        <i/>
        <sz val="8"/>
        <rFont val="Tahoma"/>
        <family val="2"/>
      </rPr>
      <t>Change of Net Asset Value due to subscription during the period</t>
    </r>
  </si>
  <si>
    <r>
      <t xml:space="preserve">Thay đổi giá trị tài sản ròng do mua lại Chứng chỉ Quỹ
</t>
    </r>
    <r>
      <rPr>
        <i/>
        <sz val="8"/>
        <rFont val="Tahoma"/>
        <family val="2"/>
      </rPr>
      <t>Change of Net Asset Value due to redemption during the period</t>
    </r>
  </si>
  <si>
    <t>Tổng
Total</t>
  </si>
  <si>
    <t>Cổ phiếu không niêm yết
Unlisted equity</t>
  </si>
  <si>
    <t>Cổ phiếu niêm yết
Listed and upcom equity</t>
  </si>
  <si>
    <t>Tổng các loại cổ phiếu
Total shares</t>
  </si>
  <si>
    <t>Trái phiếu
Bonds</t>
  </si>
  <si>
    <t>Các loại chứng khoán khác
Other sercurities</t>
  </si>
  <si>
    <t>Tiền gửi có kỳ hạn trên 3 tháng
Term deposit more than 3 months</t>
  </si>
  <si>
    <t>Tổng các loại chứng khoán
Total securities</t>
  </si>
  <si>
    <t>Các tài sản khác
Other assets</t>
  </si>
  <si>
    <t>Lãi tiền gửi được nhận
Accrual Interest income</t>
  </si>
  <si>
    <t>Cổ tức được nhận
Accrual dividend</t>
  </si>
  <si>
    <t xml:space="preserve">Tiền
Cash </t>
  </si>
  <si>
    <t>Tiền gửi thanh toán
Cash on activities account</t>
  </si>
  <si>
    <t>Tiền mua CCQ của NĐT
Cash for Subscription of investors</t>
  </si>
  <si>
    <t>Tổng giá trị danh mục
Total value of portfolio</t>
  </si>
  <si>
    <t>Lũy kế từ đầu năm
Accumulated from beginning of year</t>
  </si>
  <si>
    <r>
      <t xml:space="preserve">2. Tên Ngân hàng giám sát: </t>
    </r>
    <r>
      <rPr>
        <b/>
        <sz val="11"/>
        <color indexed="8"/>
        <rFont val="Times New Roman"/>
        <family val="1"/>
        <charset val="163"/>
      </rPr>
      <t xml:space="preserve">Ngân hàng TMCP Đầu tư và Phát triển Việt Nam - CN Hà Thành </t>
    </r>
  </si>
  <si>
    <r>
      <t>3. Tên Quỹ:</t>
    </r>
    <r>
      <rPr>
        <b/>
        <sz val="11"/>
        <color theme="1"/>
        <rFont val="Times New Roman"/>
        <family val="1"/>
      </rPr>
      <t xml:space="preserve"> </t>
    </r>
    <r>
      <rPr>
        <b/>
        <sz val="11"/>
        <color indexed="8"/>
        <rFont val="Times New Roman"/>
        <family val="1"/>
      </rPr>
      <t xml:space="preserve">Quỹ đầu tư trái phiếu linh hoạt Techcom </t>
    </r>
  </si>
  <si>
    <t>STT
No</t>
  </si>
  <si>
    <t>Nội dung
Indicator</t>
  </si>
  <si>
    <t>Kỳ báo cáo
This period</t>
  </si>
  <si>
    <t>Kỳ trước
Last period</t>
  </si>
  <si>
    <t>%/cùng kỳ năm trước
%/against last year</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</si>
  <si>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</si>
  <si>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</si>
  <si>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</si>
  <si>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</si>
  <si>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</si>
  <si>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</si>
  <si>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</si>
  <si>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Quyền mua
 Rights</t>
  </si>
  <si>
    <t>Cổ tức, trái tức được nhận
Dividend, interest income receivables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</si>
  <si>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</si>
  <si>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</si>
  <si>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</si>
  <si>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</si>
  <si>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</si>
  <si>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</si>
  <si>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</si>
  <si>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</si>
  <si>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</si>
  <si>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</si>
  <si>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thu nhập cho nhà đầu tư
 Income payable to investors</t>
  </si>
  <si>
    <t>Phải trả thù lao ban đại diện quỹ
Payable to Fund's Board of Representatives</t>
  </si>
  <si>
    <t>Thuế và các khoản phải nộp Nhà nước
Taxes payables</t>
  </si>
  <si>
    <t>Phải trả công ty quản lý quỹ
Management fee payable</t>
  </si>
  <si>
    <t>Phải trả phí lưu ký
Custodian fee payables</t>
  </si>
  <si>
    <t>Phải trả phí giám sát
Supervising fee payable</t>
  </si>
  <si>
    <t>Phải trả phí quản trị quỹ
Fund administration fee payable</t>
  </si>
  <si>
    <t>Phải trả phí dịch vụ đại lý chuyển nhượng
Tranfer agency fee payable</t>
  </si>
  <si>
    <t>Phải trả phí kiểm toán
Audit fee payable</t>
  </si>
  <si>
    <t>Phải trả phí thường niên
Annual fee for SSC payable</t>
  </si>
  <si>
    <t>Phải trả phí phát hành, mua lại chứng chỉ quỹ cho Đại lý phân phối và CTQLQ
Payables for subscription and Redemption fee payable to distributors and fund management company</t>
  </si>
  <si>
    <t>Phai trả phí môi giới
Broker fee</t>
  </si>
  <si>
    <t>Phai trả phí xử lý giao dịch
Custodian service - Transaction fee Payables</t>
  </si>
  <si>
    <t>Phải trả khác/ Other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</si>
  <si>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</si>
  <si>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</si>
  <si>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</si>
  <si>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</si>
  <si>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Chỉ tiêu
Indicator</t>
  </si>
  <si>
    <r>
      <t xml:space="preserve">Thu nhập từ hoạt động đầu tư
</t>
    </r>
    <r>
      <rPr>
        <b/>
        <i/>
        <sz val="8"/>
        <rFont val="Tahoma"/>
        <family val="2"/>
      </rPr>
      <t>Investment income</t>
    </r>
  </si>
  <si>
    <r>
      <t xml:space="preserve">Chi phí
</t>
    </r>
    <r>
      <rPr>
        <b/>
        <i/>
        <sz val="8"/>
        <rFont val="Tahoma"/>
        <family val="2"/>
      </rPr>
      <t>Expense</t>
    </r>
  </si>
  <si>
    <t>Chi phí môi giới chứng khoán
Broker fee</t>
  </si>
  <si>
    <t>2231.1</t>
  </si>
  <si>
    <t>Chi phí lưu ký, xử lý hồ sơ
transaction fee</t>
  </si>
  <si>
    <t>2231.2</t>
  </si>
  <si>
    <t>Phí ngân hàng
Bank charges</t>
  </si>
  <si>
    <t>Phí khác
Others</t>
  </si>
  <si>
    <r>
      <t xml:space="preserve">Thu nhập ròng từ hoạt động đầu tư (I-II)
</t>
    </r>
    <r>
      <rPr>
        <b/>
        <i/>
        <sz val="8"/>
        <rFont val="Tahoma"/>
        <family val="2"/>
      </rPr>
      <t>Net Income from Investment Activities</t>
    </r>
  </si>
  <si>
    <r>
      <t xml:space="preserve">Lãi (lỗ) từ hoạt động đầu tư
</t>
    </r>
    <r>
      <rPr>
        <b/>
        <i/>
        <sz val="8"/>
        <rFont val="Tahoma"/>
        <family val="2"/>
      </rPr>
      <t>Gain / (Loss) from Investment Activities</t>
    </r>
  </si>
  <si>
    <r>
      <t xml:space="preserve">Thay đổi về giá trị của các khoản đầu tư trong kỳ
</t>
    </r>
    <r>
      <rPr>
        <i/>
        <sz val="8"/>
        <rFont val="Tahoma"/>
        <family val="2"/>
      </rPr>
      <t>Unrealised Gain / (Loss) due to market price</t>
    </r>
  </si>
  <si>
    <r>
      <t xml:space="preserve">Thay đổi của giá trị tài sản ròng do các hoạt động đầu tư trong kỳ (III + IV)
</t>
    </r>
    <r>
      <rPr>
        <b/>
        <i/>
        <sz val="8"/>
        <rFont val="Tahoma"/>
        <family val="2"/>
      </rPr>
      <t>Change of Net Asset Value of the Fund due to investment activities during the period</t>
    </r>
  </si>
  <si>
    <r>
      <t xml:space="preserve">Giá trị tài sản ròng đầu kỳ
</t>
    </r>
    <r>
      <rPr>
        <b/>
        <i/>
        <sz val="8"/>
        <rFont val="Tahoma"/>
        <family val="2"/>
      </rPr>
      <t>Net Asset Value at the beginning of period</t>
    </r>
  </si>
  <si>
    <r>
      <t xml:space="preserve">Thay đổi giá trị tài sản ròng của quỹ trong kỳ:
</t>
    </r>
    <r>
      <rPr>
        <b/>
        <i/>
        <sz val="8"/>
        <rFont val="Tahoma"/>
        <family val="2"/>
      </rPr>
      <t>Change of Net Asset Value of the Fund during the period</t>
    </r>
  </si>
  <si>
    <r>
      <t>trong đó</t>
    </r>
    <r>
      <rPr>
        <i/>
        <sz val="8"/>
        <rFont val="Tahoma"/>
        <family val="2"/>
      </rPr>
      <t>/ in which</t>
    </r>
  </si>
  <si>
    <t>2239.1</t>
  </si>
  <si>
    <t>2239.2</t>
  </si>
  <si>
    <r>
      <t xml:space="preserve">Giá trị tài sản ròng cuối kỳ
</t>
    </r>
    <r>
      <rPr>
        <b/>
        <i/>
        <sz val="8"/>
        <rFont val="Tahoma"/>
        <family val="2"/>
      </rPr>
      <t>Net Asset Value at the end of period</t>
    </r>
  </si>
  <si>
    <r>
      <t xml:space="preserve">Lợi nhuận bình quân năm (chỉ áp dụng đối với báo cáo năm)
</t>
    </r>
    <r>
      <rPr>
        <b/>
        <i/>
        <sz val="8"/>
        <rFont val="Tahoma"/>
        <family val="2"/>
      </rPr>
      <t>Average income (applicable for annual report)</t>
    </r>
  </si>
  <si>
    <r>
      <t xml:space="preserve">Tỷ suất lợi nhuận bình quân năm (chỉ áp dụng đối với báo cáo năm)
</t>
    </r>
    <r>
      <rPr>
        <i/>
        <sz val="8"/>
        <rFont val="Tahoma"/>
        <family val="2"/>
      </rPr>
      <t>Profit margin (applicable for annual report)</t>
    </r>
  </si>
  <si>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</si>
  <si>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</si>
  <si>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</si>
  <si>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</si>
  <si>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</si>
  <si>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</si>
  <si>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 xml:space="preserve">2251.1          </t>
  </si>
  <si>
    <t xml:space="preserve">2251.2          </t>
  </si>
  <si>
    <t xml:space="preserve">2251.3          </t>
  </si>
  <si>
    <t xml:space="preserve">2251.4          </t>
  </si>
  <si>
    <t xml:space="preserve">2251.5          </t>
  </si>
  <si>
    <t xml:space="preserve">2251.6          </t>
  </si>
  <si>
    <t xml:space="preserve">2251.7          </t>
  </si>
  <si>
    <t xml:space="preserve">2251.8          </t>
  </si>
  <si>
    <t xml:space="preserve">2251.9          </t>
  </si>
  <si>
    <t xml:space="preserve">2251.10         </t>
  </si>
  <si>
    <t xml:space="preserve">2251.11         </t>
  </si>
  <si>
    <t xml:space="preserve">2251.12         </t>
  </si>
  <si>
    <t xml:space="preserve">2251.13         </t>
  </si>
  <si>
    <t xml:space="preserve">  </t>
  </si>
  <si>
    <t>Quyền mua
Rights</t>
  </si>
  <si>
    <t>Lãi trái phiếu được nhận
Bond coupon receivables</t>
  </si>
  <si>
    <t>Phải thu khác
Other receivables</t>
  </si>
  <si>
    <t>Các khoản đặt cọc và ứng trước
Deposit suspense</t>
  </si>
  <si>
    <t>Giấy tờ có giá
Certificate of Deposit</t>
  </si>
  <si>
    <t>Tài sản khác
Other investments</t>
  </si>
  <si>
    <t>Tiền gửi kỳ hạn không quá 3 tháng
Deposit with term not more than three months</t>
  </si>
  <si>
    <t>Công cụ chuyển nhượng 
Registered Certificate of Deposit</t>
  </si>
  <si>
    <t>Chỉ tiêu/Indicators</t>
  </si>
  <si>
    <t>Mã chỉ tiêu/Code</t>
  </si>
  <si>
    <r>
      <t xml:space="preserve">Các chỉ tiêu về hiệu quả hoạt động
</t>
    </r>
    <r>
      <rPr>
        <i/>
        <sz val="8"/>
        <rFont val="Tahoma"/>
        <family val="2"/>
      </rPr>
      <t>Investment performance indicators</t>
    </r>
  </si>
  <si>
    <r>
      <t xml:space="preserve">Tỷ lệ phí quản lý trả cho công ty quản lý quỹ/Giá trị tài sản ròng trung bình trong kỳ (%)
</t>
    </r>
    <r>
      <rPr>
        <i/>
        <sz val="8"/>
        <rFont val="Tahoma"/>
        <family val="2"/>
      </rPr>
      <t>Management expense over average NAV ratio (%)</t>
    </r>
  </si>
  <si>
    <r>
      <t xml:space="preserve">Tỷ lệ phí lưu ký, giám sát trả cho NHGS/Giá trị tài sản ròng trung bình trong kỳ (%)
</t>
    </r>
    <r>
      <rPr>
        <i/>
        <sz val="8"/>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</si>
  <si>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8"/>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</si>
  <si>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8"/>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</si>
  <si>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</si>
  <si>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8"/>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</si>
  <si>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8"/>
        <rFont val="Tahoma"/>
        <family val="2"/>
      </rPr>
      <t>Portfolio turnover rate (%) = (total value of buy-in portfolio + total proceeds of sale-out portfolio) / 2 / Average NAV</t>
    </r>
  </si>
  <si>
    <r>
      <t xml:space="preserve">Các chỉ tiêu khác 
</t>
    </r>
    <r>
      <rPr>
        <i/>
        <sz val="8"/>
        <rFont val="Tahoma"/>
        <family val="2"/>
      </rPr>
      <t>Other indicators</t>
    </r>
  </si>
  <si>
    <r>
      <t xml:space="preserve">Quy mô quỹ đầu kỳ
</t>
    </r>
    <r>
      <rPr>
        <i/>
        <sz val="8"/>
        <rFont val="Tahoma"/>
        <family val="2"/>
      </rPr>
      <t>Fund scale at the beginning of the period</t>
    </r>
  </si>
  <si>
    <r>
      <t xml:space="preserve">Tổng giá trị chứng chỉ quỹ đang lưu hành đầu kỳ
</t>
    </r>
    <r>
      <rPr>
        <i/>
        <sz val="8"/>
        <rFont val="Tahoma"/>
        <family val="2"/>
      </rPr>
      <t>Total value of outstanding Fund Certificate at the beginning of period</t>
    </r>
  </si>
  <si>
    <r>
      <t xml:space="preserve">Tổng số lượng chứng chỉ quỹ đang lưu hành đầu kỳ
</t>
    </r>
    <r>
      <rPr>
        <i/>
        <sz val="8"/>
        <rFont val="Tahoma"/>
        <family val="2"/>
      </rPr>
      <t>Total number of outstanding Fund Certificate at the beginning of period</t>
    </r>
  </si>
  <si>
    <r>
      <t xml:space="preserve">Thay đổi quy mô quỹ trong kỳ
</t>
    </r>
    <r>
      <rPr>
        <i/>
        <sz val="8"/>
        <rFont val="Tahoma"/>
        <family val="2"/>
      </rPr>
      <t>Change of Fund scale during the period</t>
    </r>
  </si>
  <si>
    <r>
      <t xml:space="preserve">Số lượng chứng chỉ quỹ phát hành thêm trong kỳ
</t>
    </r>
    <r>
      <rPr>
        <i/>
        <sz val="8"/>
        <rFont val="Tahoma"/>
        <family val="2"/>
      </rPr>
      <t>Number of Fund Certificates subscribed during the period</t>
    </r>
  </si>
  <si>
    <r>
      <t xml:space="preserve">Giá trị vốn thực huy động thêm trong kỳ
</t>
    </r>
    <r>
      <rPr>
        <i/>
        <sz val="8"/>
        <rFont val="Tahoma"/>
        <family val="2"/>
      </rPr>
      <t>Net subscription amount in period</t>
    </r>
  </si>
  <si>
    <r>
      <t xml:space="preserve">Số lượng đơn vị quỹ mua lại trong kỳ
</t>
    </r>
    <r>
      <rPr>
        <i/>
        <sz val="8"/>
        <rFont val="Tahoma"/>
        <family val="2"/>
      </rPr>
      <t>Number of Fund Certificates redeemed during the period</t>
    </r>
  </si>
  <si>
    <r>
      <t xml:space="preserve">Giá trị vốn thực phải thanh toán trong kỳ khi đáp ứng lệnh của nhà đầu tư
</t>
    </r>
    <r>
      <rPr>
        <i/>
        <sz val="8"/>
        <rFont val="Tahoma"/>
        <family val="2"/>
      </rPr>
      <t>Net redemption amount in period (based on par value)</t>
    </r>
  </si>
  <si>
    <r>
      <t xml:space="preserve">Quy mô quỹ cuối kỳ
</t>
    </r>
    <r>
      <rPr>
        <i/>
        <sz val="8"/>
        <rFont val="Tahoma"/>
        <family val="2"/>
      </rPr>
      <t>Fund scale at the end of the period</t>
    </r>
  </si>
  <si>
    <r>
      <t xml:space="preserve">Tổng giá trị chứng chỉ quỹ đang lưu hành cuối kỳ
</t>
    </r>
    <r>
      <rPr>
        <i/>
        <sz val="8"/>
        <rFont val="Tahoma"/>
        <family val="2"/>
      </rPr>
      <t>Total value of outstanding Fund Certificate at the end of the period</t>
    </r>
  </si>
  <si>
    <r>
      <t xml:space="preserve">Tổng số lượng đơn vị quỹ đang lưu hành cuối kỳ
</t>
    </r>
    <r>
      <rPr>
        <i/>
        <sz val="8"/>
        <rFont val="Tahoma"/>
        <family val="2"/>
      </rPr>
      <t>Total number of outstanding Fund Certificate at the end of the period</t>
    </r>
  </si>
  <si>
    <r>
      <t xml:space="preserve">Tỷ lệ nắm giữ chứng chỉ quỹ của công ty quản lý quỹ và người có liên quan cuối kỳ
</t>
    </r>
    <r>
      <rPr>
        <i/>
        <sz val="8"/>
        <rFont val="Tahoma"/>
        <family val="2"/>
      </rPr>
      <t>Fund Management Company and related parties' ownership ratio at the end of the period</t>
    </r>
  </si>
  <si>
    <r>
      <t xml:space="preserve">Tỷ lệ nắm giữ chứng chỉ quỹ của 10 nhà đầu tư lớn nhất cuối kỳ
</t>
    </r>
    <r>
      <rPr>
        <i/>
        <sz val="8"/>
        <rFont val="Tahoma"/>
        <family val="2"/>
      </rPr>
      <t>Top 10 biggest investors' ownership ratio at the end of the period</t>
    </r>
  </si>
  <si>
    <r>
      <t xml:space="preserve">Tỷ lệ nắm giữ chứng chỉ quỹ của nhà đầu tư nước ngoài cuối kỳ
</t>
    </r>
    <r>
      <rPr>
        <i/>
        <sz val="8"/>
        <rFont val="Tahoma"/>
        <family val="2"/>
      </rPr>
      <t>Foreign investors' ownership ratio at the end of the period</t>
    </r>
  </si>
  <si>
    <r>
      <t xml:space="preserve">Số nhà đầu tư tham gia vào quỹ, kể cả giao dịch ký danh
</t>
    </r>
    <r>
      <rPr>
        <i/>
        <sz val="8"/>
        <rFont val="Tahoma"/>
        <family val="2"/>
      </rPr>
      <t>Number of investors of the Fund at the end of the period</t>
    </r>
  </si>
  <si>
    <r>
      <t xml:space="preserve">Giá trị tài sản ròng trên một đơn vị quỹ cuối tháng
</t>
    </r>
    <r>
      <rPr>
        <i/>
        <sz val="8"/>
        <rFont val="Tahoma"/>
        <family val="2"/>
      </rPr>
      <t>Net asset value per Fund Certificate at the end of period</t>
    </r>
  </si>
  <si>
    <t>Tháng</t>
  </si>
  <si>
    <r>
      <t xml:space="preserve">1. Tên Công ty quản lý quỹ: </t>
    </r>
    <r>
      <rPr>
        <b/>
        <sz val="11"/>
        <color theme="1"/>
        <rFont val="Times New Roman"/>
        <family val="1"/>
      </rPr>
      <t>Công ty Cổ phần Quản lý quỹ Kỹ Thương</t>
    </r>
  </si>
  <si>
    <t>Tiền bán lại trái phiếu TCE11721 cho Tổ chức phát hành
Receivables from bonds</t>
  </si>
  <si>
    <t>4. Ngày lập báo cáo: 01/11/2019</t>
  </si>
  <si>
    <t>Kỳ trước (Từ 01/09/2019 đến 30/09/2019
Last period</t>
  </si>
  <si>
    <t>Kỳ báo cáo (Từ 01/10/2019-31/10/2019
This period</t>
  </si>
  <si>
    <t>Tiền bán chứng khoán chờ thu
Receivables from investments sold but not yet settled</t>
  </si>
  <si>
    <t>Kỳ này/this period
 (01/10/2019-31/10/2019)</t>
  </si>
  <si>
    <t>Kỳ trước/Last period
 (01/09/2019-30/09/2019)</t>
  </si>
  <si>
    <t>Chi phí khác
Other Expenses</t>
  </si>
  <si>
    <t>2231.3</t>
  </si>
  <si>
    <t>BNC122025</t>
  </si>
  <si>
    <t>MSR118001</t>
  </si>
  <si>
    <t>NPM11804</t>
  </si>
  <si>
    <t>SDI11717</t>
  </si>
  <si>
    <t>VHM11726</t>
  </si>
  <si>
    <t>VHM11801</t>
  </si>
  <si>
    <t>VHM11802</t>
  </si>
  <si>
    <t>VIC11716</t>
  </si>
  <si>
    <t>VIC11724</t>
  </si>
  <si>
    <t>VIC11725</t>
  </si>
  <si>
    <t>VPL11809</t>
  </si>
  <si>
    <t>VPL11810</t>
  </si>
  <si>
    <t>VPL11811</t>
  </si>
  <si>
    <t>Chứng chỉ tiền gửi
Certificate of Deposit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</si>
</sst>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00_-;\-* #,##0.00_-;_-* &quot;-&quot;??_-;_-@_-"/>
    <numFmt numFmtId="165" formatCode="_(* #,##0_);_(* \(#,##0\);_(* &quot;-&quot;??_);_(@_)"/>
    <numFmt numFmtId="166" formatCode="_-* #,##0_-;\-* #,##0_-;_-* &quot;-&quot;??_-;_-@_-"/>
  </numFmts>
  <fonts count="45" x14ac:knownFonts="1">
    <font>
      <sz val="11"/>
      <color theme="1"/>
      <name val="Calibri"/>
      <family val="2"/>
      <scheme val="minor"/>
    </font>
    <font>
      <sz val="11"/>
      <color theme="1"/>
      <name val="Calibri"/>
      <family val="2"/>
      <scheme val="minor"/>
    </font>
    <font>
      <sz val="10"/>
      <name val="Arial"/>
      <family val="2"/>
    </font>
    <font>
      <b/>
      <sz val="8"/>
      <name val="Tahoma"/>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u/>
      <sz val="11"/>
      <color theme="10"/>
      <name val="Times New Roman"/>
      <family val="1"/>
    </font>
    <font>
      <sz val="11"/>
      <name val="Calibri"/>
      <family val="2"/>
      <scheme val="minor"/>
    </font>
    <font>
      <b/>
      <sz val="11"/>
      <name val="Calibri"/>
      <family val="2"/>
      <scheme val="minor"/>
    </font>
    <font>
      <b/>
      <sz val="11"/>
      <name val="Times New Roman"/>
      <family val="1"/>
    </font>
    <font>
      <sz val="11"/>
      <color rgb="FF000000"/>
      <name val="Calibri"/>
      <family val="2"/>
      <charset val="163"/>
    </font>
    <font>
      <i/>
      <sz val="8"/>
      <name val="Tahoma"/>
      <family val="2"/>
    </font>
    <font>
      <b/>
      <i/>
      <sz val="8"/>
      <name val="Tahoma"/>
      <family val="2"/>
    </font>
    <font>
      <b/>
      <sz val="11"/>
      <color indexed="8"/>
      <name val="Times New Roman"/>
      <family val="1"/>
      <charset val="163"/>
    </font>
    <font>
      <b/>
      <sz val="11"/>
      <color indexed="8"/>
      <name val="Times New Roman"/>
      <family val="1"/>
    </font>
    <font>
      <b/>
      <sz val="8"/>
      <color theme="1"/>
      <name val="Tahoma"/>
      <family val="2"/>
    </font>
    <font>
      <sz val="8"/>
      <name val="Tahoma"/>
      <family val="2"/>
      <charset val="163"/>
    </font>
    <font>
      <b/>
      <sz val="8"/>
      <color theme="1" tint="4.9989318521683403E-2"/>
      <name val="Tahoma"/>
      <family val="2"/>
    </font>
    <font>
      <sz val="1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s>
  <fills count="3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164" fontId="1" fillId="0" borderId="0" applyFont="0" applyFill="0" applyBorder="0" applyAlignment="0" applyProtection="0"/>
    <xf numFmtId="0" fontId="2" fillId="0" borderId="0"/>
    <xf numFmtId="0" fontId="10" fillId="0" borderId="0" applyNumberForma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0" fontId="18" fillId="0" borderId="0"/>
    <xf numFmtId="43" fontId="18" fillId="0" borderId="0" applyFont="0" applyFill="0" applyBorder="0" applyAlignment="0" applyProtection="0"/>
    <xf numFmtId="0" fontId="2" fillId="0" borderId="0"/>
    <xf numFmtId="43" fontId="1" fillId="0" borderId="0" applyFont="0" applyFill="0" applyBorder="0" applyAlignment="0" applyProtection="0"/>
    <xf numFmtId="0" fontId="27" fillId="0" borderId="0" applyNumberFormat="0" applyFill="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7" applyNumberFormat="0" applyAlignment="0" applyProtection="0"/>
    <xf numFmtId="0" fontId="35" fillId="9" borderId="8" applyNumberFormat="0" applyAlignment="0" applyProtection="0"/>
    <xf numFmtId="0" fontId="36" fillId="9" borderId="7" applyNumberFormat="0" applyAlignment="0" applyProtection="0"/>
    <xf numFmtId="0" fontId="37" fillId="0" borderId="9" applyNumberFormat="0" applyFill="0" applyAlignment="0" applyProtection="0"/>
    <xf numFmtId="0" fontId="38" fillId="10" borderId="10" applyNumberFormat="0" applyAlignment="0" applyProtection="0"/>
    <xf numFmtId="0" fontId="39" fillId="0" borderId="0" applyNumberFormat="0" applyFill="0" applyBorder="0" applyAlignment="0" applyProtection="0"/>
    <xf numFmtId="0" fontId="1" fillId="11" borderId="11" applyNumberFormat="0" applyFont="0" applyAlignment="0" applyProtection="0"/>
    <xf numFmtId="0" fontId="40" fillId="0" borderId="0" applyNumberFormat="0" applyFill="0" applyBorder="0" applyAlignment="0" applyProtection="0"/>
    <xf numFmtId="0" fontId="41" fillId="0" borderId="12" applyNumberFormat="0" applyFill="0" applyAlignment="0" applyProtection="0"/>
    <xf numFmtId="0" fontId="4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2" fillId="35" borderId="0" applyNumberFormat="0" applyBorder="0" applyAlignment="0" applyProtection="0"/>
    <xf numFmtId="0" fontId="43" fillId="0" borderId="0">
      <alignment vertical="top"/>
    </xf>
    <xf numFmtId="0" fontId="44" fillId="0" borderId="0">
      <alignment vertical="top"/>
    </xf>
  </cellStyleXfs>
  <cellXfs count="113">
    <xf numFmtId="0" fontId="0" fillId="0" borderId="0" xfId="0"/>
    <xf numFmtId="0" fontId="9" fillId="0" borderId="1" xfId="0" applyNumberFormat="1" applyFont="1" applyFill="1" applyBorder="1" applyAlignment="1" applyProtection="1">
      <alignment horizontal="left" vertical="center" wrapText="1"/>
    </xf>
    <xf numFmtId="0" fontId="11" fillId="0" borderId="2" xfId="0" applyFont="1" applyBorder="1" applyAlignment="1">
      <alignment horizontal="center"/>
    </xf>
    <xf numFmtId="0" fontId="4" fillId="0" borderId="2" xfId="0" applyFont="1" applyFill="1" applyBorder="1" applyAlignment="1">
      <alignment horizontal="left"/>
    </xf>
    <xf numFmtId="10" fontId="9" fillId="0" borderId="1" xfId="1" applyNumberFormat="1" applyFont="1" applyFill="1" applyBorder="1" applyAlignment="1" applyProtection="1">
      <alignment horizontal="left" vertical="center"/>
    </xf>
    <xf numFmtId="0" fontId="8" fillId="2" borderId="2" xfId="0" applyNumberFormat="1" applyFont="1" applyFill="1" applyBorder="1" applyAlignment="1" applyProtection="1">
      <alignment horizontal="center" vertical="center"/>
    </xf>
    <xf numFmtId="0" fontId="8" fillId="2" borderId="3" xfId="0" applyNumberFormat="1" applyFont="1" applyFill="1" applyBorder="1" applyAlignment="1" applyProtection="1">
      <alignment horizontal="center" vertical="center"/>
    </xf>
    <xf numFmtId="0" fontId="8" fillId="2" borderId="1" xfId="0" applyNumberFormat="1" applyFont="1" applyFill="1" applyBorder="1" applyAlignment="1" applyProtection="1">
      <alignment horizontal="center" vertical="center"/>
    </xf>
    <xf numFmtId="49" fontId="9" fillId="0" borderId="3" xfId="0" applyNumberFormat="1" applyFont="1" applyFill="1" applyBorder="1" applyAlignment="1" applyProtection="1">
      <alignment horizontal="left" vertical="center"/>
    </xf>
    <xf numFmtId="165" fontId="15" fillId="0" borderId="0" xfId="1" applyNumberFormat="1" applyFont="1" applyFill="1"/>
    <xf numFmtId="0" fontId="15" fillId="0" borderId="0" xfId="0" applyFont="1" applyFill="1"/>
    <xf numFmtId="0" fontId="4" fillId="0" borderId="0" xfId="0" applyFont="1" applyFill="1"/>
    <xf numFmtId="0" fontId="13" fillId="0" borderId="0" xfId="0" applyFont="1" applyFill="1"/>
    <xf numFmtId="0" fontId="4" fillId="0" borderId="0" xfId="0" applyFont="1" applyFill="1" applyAlignment="1">
      <alignment horizontal="right"/>
    </xf>
    <xf numFmtId="0" fontId="4" fillId="0" borderId="2" xfId="0" applyFont="1" applyFill="1" applyBorder="1" applyAlignment="1" applyProtection="1">
      <alignment horizontal="left"/>
      <protection locked="0"/>
    </xf>
    <xf numFmtId="0" fontId="5" fillId="0" borderId="2" xfId="0" applyFont="1" applyFill="1" applyBorder="1" applyAlignment="1">
      <alignment horizontal="center"/>
    </xf>
    <xf numFmtId="0" fontId="5" fillId="0" borderId="2" xfId="0" applyFont="1" applyFill="1" applyBorder="1"/>
    <xf numFmtId="0" fontId="4" fillId="0" borderId="2" xfId="0" applyFont="1" applyFill="1" applyBorder="1" applyAlignment="1">
      <alignment horizontal="center"/>
    </xf>
    <xf numFmtId="0" fontId="4" fillId="0" borderId="2" xfId="0" applyFont="1" applyFill="1" applyBorder="1" applyAlignment="1">
      <alignment wrapText="1"/>
    </xf>
    <xf numFmtId="0" fontId="14" fillId="0" borderId="2" xfId="3" applyFont="1" applyFill="1" applyBorder="1"/>
    <xf numFmtId="0" fontId="14" fillId="0" borderId="2" xfId="3" applyFont="1" applyFill="1" applyBorder="1" applyAlignment="1">
      <alignment horizontal="left"/>
    </xf>
    <xf numFmtId="0" fontId="6" fillId="0" borderId="0" xfId="0" applyFont="1" applyFill="1"/>
    <xf numFmtId="0" fontId="7" fillId="0" borderId="0" xfId="0" applyFont="1" applyFill="1" applyAlignment="1">
      <alignment vertical="center"/>
    </xf>
    <xf numFmtId="0" fontId="12" fillId="0" borderId="0" xfId="0" applyFont="1" applyFill="1" applyAlignment="1">
      <alignment horizontal="center"/>
    </xf>
    <xf numFmtId="0" fontId="17" fillId="4" borderId="0" xfId="0" applyFont="1" applyFill="1" applyAlignment="1">
      <alignment horizontal="center" wrapText="1"/>
    </xf>
    <xf numFmtId="0" fontId="9" fillId="0" borderId="2" xfId="0" applyFont="1" applyFill="1" applyBorder="1" applyAlignment="1">
      <alignment horizontal="center"/>
    </xf>
    <xf numFmtId="0" fontId="15" fillId="0" borderId="0" xfId="0" applyFont="1" applyFill="1" applyAlignment="1">
      <alignment horizontal="left" indent="1"/>
    </xf>
    <xf numFmtId="0" fontId="16" fillId="0" borderId="0" xfId="0" applyFont="1" applyFill="1"/>
    <xf numFmtId="0" fontId="15" fillId="0" borderId="0" xfId="0" applyFont="1" applyFill="1" applyAlignment="1">
      <alignment vertical="center"/>
    </xf>
    <xf numFmtId="165" fontId="15" fillId="0" borderId="0" xfId="1" applyNumberFormat="1" applyFont="1" applyFill="1" applyAlignment="1">
      <alignment vertical="center"/>
    </xf>
    <xf numFmtId="0" fontId="8" fillId="4" borderId="2" xfId="2" applyNumberFormat="1" applyFont="1" applyFill="1" applyBorder="1" applyAlignment="1" applyProtection="1">
      <alignment horizontal="center" vertical="center" wrapText="1"/>
    </xf>
    <xf numFmtId="165" fontId="8" fillId="4" borderId="2" xfId="9" applyNumberFormat="1" applyFont="1" applyFill="1" applyBorder="1" applyAlignment="1" applyProtection="1">
      <alignment horizontal="center" vertical="center" wrapText="1"/>
    </xf>
    <xf numFmtId="0" fontId="23" fillId="4" borderId="2" xfId="0" applyFont="1" applyFill="1" applyBorder="1" applyAlignment="1">
      <alignment horizontal="center" vertical="center"/>
    </xf>
    <xf numFmtId="49" fontId="3" fillId="4" borderId="2" xfId="2" applyNumberFormat="1" applyFont="1" applyFill="1" applyBorder="1" applyAlignment="1" applyProtection="1">
      <alignment horizontal="left" vertical="center" wrapText="1"/>
    </xf>
    <xf numFmtId="165" fontId="3" fillId="4" borderId="2" xfId="0" applyNumberFormat="1" applyFont="1" applyFill="1" applyBorder="1" applyAlignment="1" applyProtection="1">
      <alignment horizontal="right" vertical="center" wrapText="1"/>
    </xf>
    <xf numFmtId="165" fontId="3" fillId="4" borderId="2" xfId="0" applyNumberFormat="1" applyFont="1" applyFill="1" applyBorder="1" applyAlignment="1" applyProtection="1">
      <alignment horizontal="left" vertical="center" wrapText="1"/>
    </xf>
    <xf numFmtId="10" fontId="3" fillId="4" borderId="2" xfId="4" applyNumberFormat="1" applyFont="1" applyFill="1" applyBorder="1" applyAlignment="1" applyProtection="1">
      <alignment horizontal="right" vertical="center" wrapText="1"/>
    </xf>
    <xf numFmtId="0" fontId="11" fillId="4" borderId="2" xfId="0" applyFont="1" applyFill="1" applyBorder="1" applyAlignment="1">
      <alignment horizontal="center" vertical="center"/>
    </xf>
    <xf numFmtId="49" fontId="9" fillId="4" borderId="2" xfId="2" applyNumberFormat="1" applyFont="1" applyFill="1" applyBorder="1" applyAlignment="1" applyProtection="1">
      <alignment horizontal="left" vertical="center" wrapText="1"/>
    </xf>
    <xf numFmtId="165" fontId="9" fillId="4" borderId="2" xfId="0" applyNumberFormat="1" applyFont="1" applyFill="1" applyBorder="1" applyAlignment="1" applyProtection="1">
      <alignment horizontal="right" vertical="center" wrapText="1"/>
    </xf>
    <xf numFmtId="165" fontId="9" fillId="4" borderId="2" xfId="0" applyNumberFormat="1" applyFont="1" applyFill="1" applyBorder="1" applyAlignment="1" applyProtection="1">
      <alignment horizontal="left" vertical="center" wrapText="1"/>
    </xf>
    <xf numFmtId="10" fontId="9" fillId="4" borderId="2" xfId="4" applyNumberFormat="1" applyFont="1" applyFill="1" applyBorder="1" applyAlignment="1" applyProtection="1">
      <alignment horizontal="right" vertical="center" wrapText="1"/>
    </xf>
    <xf numFmtId="37" fontId="9" fillId="4" borderId="2" xfId="0" applyNumberFormat="1" applyFont="1" applyFill="1" applyBorder="1" applyAlignment="1" applyProtection="1">
      <alignment horizontal="right" vertical="center" wrapText="1"/>
    </xf>
    <xf numFmtId="43" fontId="3" fillId="4" borderId="2" xfId="1" applyNumberFormat="1" applyFont="1" applyFill="1" applyBorder="1" applyAlignment="1" applyProtection="1">
      <alignment horizontal="right" vertical="center" wrapText="1"/>
    </xf>
    <xf numFmtId="0" fontId="8" fillId="4" borderId="2" xfId="2" applyNumberFormat="1" applyFont="1" applyFill="1" applyBorder="1" applyAlignment="1" applyProtection="1">
      <alignment horizontal="left" vertical="center" wrapText="1"/>
    </xf>
    <xf numFmtId="164" fontId="8" fillId="4" borderId="2" xfId="1" applyFont="1" applyFill="1" applyBorder="1" applyAlignment="1" applyProtection="1">
      <alignment horizontal="left" vertical="center" wrapText="1"/>
    </xf>
    <xf numFmtId="0" fontId="3" fillId="4" borderId="2" xfId="0" applyFont="1" applyFill="1" applyBorder="1" applyAlignment="1">
      <alignment horizontal="center" vertical="center"/>
    </xf>
    <xf numFmtId="165" fontId="3" fillId="4" borderId="2" xfId="1" applyNumberFormat="1" applyFont="1" applyFill="1" applyBorder="1" applyAlignment="1" applyProtection="1">
      <alignment horizontal="right" vertical="center" wrapText="1"/>
    </xf>
    <xf numFmtId="37" fontId="3" fillId="4" borderId="2" xfId="0" applyNumberFormat="1" applyFont="1" applyFill="1" applyBorder="1" applyAlignment="1" applyProtection="1">
      <alignment horizontal="right" vertical="center" wrapText="1"/>
    </xf>
    <xf numFmtId="0" fontId="9" fillId="4" borderId="2" xfId="0" applyFont="1" applyFill="1" applyBorder="1" applyAlignment="1">
      <alignment horizontal="center" vertical="center"/>
    </xf>
    <xf numFmtId="165" fontId="9" fillId="4" borderId="2" xfId="1" applyNumberFormat="1" applyFont="1" applyFill="1" applyBorder="1" applyAlignment="1" applyProtection="1">
      <alignment horizontal="right" vertical="center" wrapText="1"/>
    </xf>
    <xf numFmtId="165" fontId="11" fillId="4" borderId="2" xfId="1" applyNumberFormat="1" applyFont="1" applyFill="1" applyBorder="1" applyAlignment="1">
      <alignment horizontal="right" vertical="center"/>
    </xf>
    <xf numFmtId="49" fontId="19" fillId="4" borderId="2" xfId="2" applyNumberFormat="1" applyFont="1" applyFill="1" applyBorder="1" applyAlignment="1" applyProtection="1">
      <alignment horizontal="left" vertical="center" wrapText="1"/>
    </xf>
    <xf numFmtId="11" fontId="9" fillId="4" borderId="2" xfId="2" applyNumberFormat="1" applyFont="1" applyFill="1" applyBorder="1" applyAlignment="1" applyProtection="1">
      <alignment horizontal="left" vertical="center" wrapText="1"/>
    </xf>
    <xf numFmtId="165" fontId="24" fillId="4" borderId="2" xfId="1" applyNumberFormat="1" applyFont="1" applyFill="1" applyBorder="1" applyAlignment="1" applyProtection="1">
      <alignment horizontal="right" vertical="center" wrapText="1"/>
    </xf>
    <xf numFmtId="165" fontId="9" fillId="4" borderId="2" xfId="1" applyNumberFormat="1" applyFont="1" applyFill="1" applyBorder="1" applyAlignment="1" applyProtection="1">
      <alignment horizontal="right" vertical="center"/>
    </xf>
    <xf numFmtId="0" fontId="8" fillId="4" borderId="1" xfId="2" applyNumberFormat="1" applyFont="1" applyFill="1" applyBorder="1" applyAlignment="1" applyProtection="1">
      <alignment horizontal="left" vertical="center" wrapText="1"/>
    </xf>
    <xf numFmtId="166" fontId="9" fillId="4" borderId="2" xfId="1" applyNumberFormat="1" applyFont="1" applyFill="1" applyBorder="1" applyAlignment="1" applyProtection="1">
      <alignment horizontal="right" vertical="center" wrapText="1"/>
    </xf>
    <xf numFmtId="0" fontId="9" fillId="4" borderId="2" xfId="0" applyNumberFormat="1" applyFont="1" applyFill="1" applyBorder="1" applyAlignment="1" applyProtection="1">
      <alignment horizontal="left" vertical="center" wrapText="1"/>
    </xf>
    <xf numFmtId="0" fontId="25" fillId="3" borderId="2" xfId="0" applyFont="1" applyFill="1" applyBorder="1" applyAlignment="1" applyProtection="1">
      <alignment horizontal="center" vertical="center" wrapText="1"/>
    </xf>
    <xf numFmtId="49" fontId="25" fillId="3" borderId="2"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left" vertical="center" wrapText="1"/>
    </xf>
    <xf numFmtId="0" fontId="26" fillId="4" borderId="2" xfId="0" applyNumberFormat="1" applyFont="1" applyFill="1" applyBorder="1" applyAlignment="1" applyProtection="1">
      <alignment horizontal="left" vertical="center" wrapText="1"/>
    </xf>
    <xf numFmtId="10" fontId="9" fillId="4" borderId="2" xfId="1" applyNumberFormat="1" applyFont="1" applyFill="1" applyBorder="1" applyAlignment="1" applyProtection="1">
      <alignment horizontal="right" vertical="center" wrapText="1"/>
    </xf>
    <xf numFmtId="11" fontId="9" fillId="0" borderId="2" xfId="0" applyNumberFormat="1" applyFont="1" applyFill="1" applyBorder="1" applyAlignment="1" applyProtection="1">
      <alignment horizontal="left" vertical="center" wrapText="1"/>
    </xf>
    <xf numFmtId="43" fontId="9" fillId="4" borderId="2" xfId="1" applyNumberFormat="1" applyFont="1" applyFill="1" applyBorder="1" applyAlignment="1" applyProtection="1">
      <alignment horizontal="right" vertical="center" wrapText="1"/>
    </xf>
    <xf numFmtId="164" fontId="15" fillId="0" borderId="0" xfId="1" applyFont="1" applyFill="1"/>
    <xf numFmtId="43" fontId="9" fillId="4" borderId="2" xfId="1" applyNumberFormat="1" applyFont="1" applyFill="1" applyBorder="1" applyAlignment="1" applyProtection="1">
      <alignment horizontal="left" vertical="center" wrapText="1"/>
    </xf>
    <xf numFmtId="165" fontId="15" fillId="4" borderId="0" xfId="1" applyNumberFormat="1" applyFont="1" applyFill="1"/>
    <xf numFmtId="10" fontId="9" fillId="4" borderId="2" xfId="1" applyNumberFormat="1" applyFont="1" applyFill="1" applyBorder="1" applyAlignment="1" applyProtection="1">
      <alignment vertical="center" wrapText="1"/>
    </xf>
    <xf numFmtId="43" fontId="9" fillId="4" borderId="2" xfId="1" applyNumberFormat="1" applyFont="1" applyFill="1" applyBorder="1" applyAlignment="1" applyProtection="1">
      <alignment vertical="center" wrapText="1"/>
    </xf>
    <xf numFmtId="165" fontId="9" fillId="4" borderId="2" xfId="1" applyNumberFormat="1" applyFont="1" applyFill="1" applyBorder="1" applyAlignment="1" applyProtection="1">
      <alignment vertical="center" wrapText="1"/>
    </xf>
    <xf numFmtId="164" fontId="9" fillId="4" borderId="2" xfId="1" applyFont="1" applyFill="1" applyBorder="1" applyAlignment="1" applyProtection="1">
      <alignment horizontal="right" vertical="center" wrapText="1"/>
    </xf>
    <xf numFmtId="164" fontId="9" fillId="4" borderId="2" xfId="1" applyFont="1" applyFill="1" applyBorder="1" applyAlignment="1" applyProtection="1">
      <alignment vertical="center" wrapText="1"/>
    </xf>
    <xf numFmtId="10" fontId="9" fillId="4" borderId="2" xfId="4" applyNumberFormat="1" applyFont="1" applyFill="1" applyBorder="1" applyAlignment="1" applyProtection="1">
      <alignment vertical="center" wrapText="1"/>
    </xf>
    <xf numFmtId="164" fontId="9" fillId="4" borderId="2" xfId="1" applyFont="1" applyFill="1" applyBorder="1" applyAlignment="1" applyProtection="1">
      <alignment horizontal="left" vertical="center" wrapText="1"/>
    </xf>
    <xf numFmtId="0" fontId="9" fillId="0" borderId="2" xfId="0" applyFont="1" applyFill="1" applyBorder="1" applyAlignment="1">
      <alignment horizontal="center" vertical="center"/>
    </xf>
    <xf numFmtId="49" fontId="9" fillId="0" borderId="2" xfId="2" applyNumberFormat="1" applyFont="1" applyFill="1" applyBorder="1" applyAlignment="1" applyProtection="1">
      <alignment horizontal="left" vertical="center" wrapText="1"/>
    </xf>
    <xf numFmtId="165" fontId="9" fillId="0" borderId="2" xfId="1" applyNumberFormat="1" applyFont="1" applyFill="1" applyBorder="1" applyAlignment="1" applyProtection="1">
      <alignment horizontal="right" vertical="center" wrapText="1"/>
    </xf>
    <xf numFmtId="37" fontId="9" fillId="0" borderId="2" xfId="0" applyNumberFormat="1" applyFont="1" applyFill="1" applyBorder="1" applyAlignment="1" applyProtection="1">
      <alignment horizontal="right" vertical="center" wrapText="1"/>
    </xf>
    <xf numFmtId="165" fontId="11" fillId="0" borderId="2" xfId="1" applyNumberFormat="1" applyFont="1" applyFill="1" applyBorder="1" applyAlignment="1">
      <alignment horizontal="right" vertical="center"/>
    </xf>
    <xf numFmtId="0" fontId="9" fillId="0" borderId="2" xfId="0" applyNumberFormat="1" applyFont="1" applyFill="1" applyBorder="1" applyAlignment="1" applyProtection="1">
      <alignment horizontal="left" vertical="center" wrapText="1"/>
    </xf>
    <xf numFmtId="10" fontId="9" fillId="0" borderId="2" xfId="1" applyNumberFormat="1" applyFont="1" applyFill="1" applyBorder="1" applyAlignment="1" applyProtection="1">
      <alignment horizontal="right" vertical="center" wrapText="1"/>
    </xf>
    <xf numFmtId="43" fontId="9" fillId="0" borderId="2" xfId="1" applyNumberFormat="1" applyFont="1" applyFill="1" applyBorder="1" applyAlignment="1" applyProtection="1">
      <alignment horizontal="right" vertical="center" wrapText="1"/>
    </xf>
    <xf numFmtId="10" fontId="9" fillId="0" borderId="2" xfId="1" applyNumberFormat="1" applyFont="1" applyFill="1" applyBorder="1" applyAlignment="1" applyProtection="1">
      <alignment vertical="center" wrapText="1"/>
    </xf>
    <xf numFmtId="0" fontId="9" fillId="0" borderId="2" xfId="0" applyNumberFormat="1" applyFont="1" applyFill="1" applyBorder="1" applyAlignment="1" applyProtection="1">
      <alignment vertical="center" wrapText="1"/>
    </xf>
    <xf numFmtId="0" fontId="11" fillId="0" borderId="2" xfId="0" applyFont="1" applyFill="1" applyBorder="1" applyAlignment="1">
      <alignment horizontal="left" vertical="center"/>
    </xf>
    <xf numFmtId="41" fontId="9" fillId="0" borderId="2" xfId="0" applyNumberFormat="1" applyFont="1" applyFill="1" applyBorder="1" applyAlignment="1" applyProtection="1">
      <alignment horizontal="right" vertical="center" wrapText="1"/>
    </xf>
    <xf numFmtId="10" fontId="11" fillId="0" borderId="2" xfId="9" applyNumberFormat="1" applyFont="1" applyFill="1" applyBorder="1" applyAlignment="1">
      <alignment vertical="center"/>
    </xf>
    <xf numFmtId="166" fontId="9" fillId="0" borderId="0" xfId="1" applyNumberFormat="1" applyFont="1" applyFill="1" applyAlignment="1">
      <alignment vertical="center"/>
    </xf>
    <xf numFmtId="0" fontId="9" fillId="0" borderId="0" xfId="0" applyFont="1" applyFill="1" applyAlignment="1">
      <alignment vertical="center"/>
    </xf>
    <xf numFmtId="0" fontId="4" fillId="0" borderId="0" xfId="0" applyFont="1" applyFill="1" applyAlignment="1">
      <alignment horizontal="center"/>
    </xf>
    <xf numFmtId="0" fontId="4" fillId="0" borderId="0" xfId="0" applyFont="1" applyFill="1" applyAlignment="1">
      <alignment horizontal="right"/>
    </xf>
    <xf numFmtId="0" fontId="5" fillId="0" borderId="0" xfId="0" applyFont="1" applyFill="1" applyAlignment="1">
      <alignment horizontal="center"/>
    </xf>
    <xf numFmtId="0" fontId="12" fillId="0" borderId="0" xfId="0" applyFont="1" applyFill="1" applyAlignment="1">
      <alignment horizontal="center"/>
    </xf>
    <xf numFmtId="0" fontId="9" fillId="0" borderId="2" xfId="0" applyFont="1" applyFill="1" applyBorder="1" applyAlignment="1">
      <alignment horizontal="center" vertical="center"/>
    </xf>
    <xf numFmtId="165" fontId="8" fillId="0" borderId="2" xfId="9" applyNumberFormat="1" applyFont="1" applyFill="1" applyBorder="1" applyAlignment="1" applyProtection="1">
      <alignment horizontal="center" vertical="center" wrapText="1"/>
    </xf>
    <xf numFmtId="10" fontId="8" fillId="0" borderId="2" xfId="9"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166" fontId="9" fillId="0" borderId="2" xfId="1" applyNumberFormat="1" applyFont="1" applyFill="1" applyBorder="1" applyAlignment="1" applyProtection="1">
      <alignment horizontal="right" vertical="center" wrapText="1"/>
    </xf>
    <xf numFmtId="41" fontId="3" fillId="0" borderId="2" xfId="0" applyNumberFormat="1" applyFont="1" applyFill="1" applyBorder="1" applyAlignment="1" applyProtection="1">
      <alignment horizontal="right" vertical="center" wrapText="1"/>
    </xf>
    <xf numFmtId="10" fontId="3" fillId="0" borderId="2" xfId="0" applyNumberFormat="1" applyFont="1" applyFill="1" applyBorder="1" applyAlignment="1" applyProtection="1">
      <alignment horizontal="right" vertical="center" wrapText="1"/>
    </xf>
    <xf numFmtId="49" fontId="9" fillId="0" borderId="2" xfId="2" applyNumberFormat="1" applyFont="1" applyFill="1" applyBorder="1" applyAlignment="1" applyProtection="1">
      <alignment horizontal="left" vertical="center" wrapText="1" indent="2"/>
    </xf>
    <xf numFmtId="164" fontId="9" fillId="0" borderId="2" xfId="1" applyNumberFormat="1" applyFont="1" applyFill="1" applyBorder="1" applyAlignment="1" applyProtection="1">
      <alignment horizontal="right" vertical="center" wrapText="1"/>
    </xf>
    <xf numFmtId="164" fontId="9" fillId="0" borderId="0" xfId="1" applyFont="1" applyFill="1" applyAlignment="1">
      <alignment vertical="center"/>
    </xf>
    <xf numFmtId="37" fontId="3" fillId="0" borderId="2" xfId="0" applyNumberFormat="1" applyFont="1" applyFill="1" applyBorder="1" applyAlignment="1" applyProtection="1">
      <alignment horizontal="right" vertical="center" wrapText="1"/>
    </xf>
    <xf numFmtId="166" fontId="3" fillId="0" borderId="2" xfId="1" applyNumberFormat="1" applyFont="1" applyFill="1" applyBorder="1" applyAlignment="1" applyProtection="1">
      <alignment horizontal="right" vertical="center" wrapText="1"/>
    </xf>
    <xf numFmtId="10" fontId="23" fillId="0" borderId="2" xfId="9" applyNumberFormat="1" applyFont="1" applyFill="1" applyBorder="1" applyAlignment="1">
      <alignment vertical="center"/>
    </xf>
    <xf numFmtId="10" fontId="9" fillId="0" borderId="2" xfId="0" applyNumberFormat="1" applyFont="1" applyFill="1" applyBorder="1" applyAlignment="1" applyProtection="1">
      <alignment horizontal="right" vertical="center" wrapText="1"/>
    </xf>
    <xf numFmtId="0" fontId="8" fillId="0" borderId="2" xfId="2" applyNumberFormat="1" applyFont="1" applyFill="1" applyBorder="1" applyAlignment="1" applyProtection="1">
      <alignment horizontal="left" vertical="center" wrapText="1"/>
    </xf>
    <xf numFmtId="165" fontId="8" fillId="0" borderId="2" xfId="9" applyNumberFormat="1" applyFont="1" applyFill="1" applyBorder="1" applyAlignment="1" applyProtection="1">
      <alignment horizontal="left" vertical="center" wrapText="1"/>
    </xf>
    <xf numFmtId="10" fontId="8" fillId="0" borderId="2" xfId="9" applyNumberFormat="1" applyFont="1" applyFill="1" applyBorder="1" applyAlignment="1" applyProtection="1">
      <alignment horizontal="left" vertical="center" wrapText="1"/>
    </xf>
    <xf numFmtId="10" fontId="9" fillId="0" borderId="0" xfId="0" applyNumberFormat="1" applyFont="1" applyFill="1" applyAlignment="1">
      <alignment vertical="center"/>
    </xf>
  </cellXfs>
  <cellStyles count="53">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heck Cell" xfId="22" builtinId="23" customBuiltin="1"/>
    <cellStyle name="Comma" xfId="1" builtinId="3"/>
    <cellStyle name="Comma 2" xfId="7"/>
    <cellStyle name="Comma 2 2" xfId="5"/>
    <cellStyle name="Comma 3" xfId="9"/>
    <cellStyle name="Currency [0] 2" xfId="8"/>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3" builtinId="8"/>
    <cellStyle name="Input" xfId="18" builtinId="20" customBuiltin="1"/>
    <cellStyle name="Linked Cell" xfId="21" builtinId="24" customBuiltin="1"/>
    <cellStyle name="Neutral" xfId="17" builtinId="28" customBuiltin="1"/>
    <cellStyle name="Normal" xfId="0" builtinId="0"/>
    <cellStyle name="Normal 2" xfId="2"/>
    <cellStyle name="Normal 3" xfId="6"/>
    <cellStyle name="Normal 4" xfId="51"/>
    <cellStyle name="Normal 5" xfId="52"/>
    <cellStyle name="Note" xfId="24" builtinId="10" customBuiltin="1"/>
    <cellStyle name="Output" xfId="19" builtinId="21" customBuiltin="1"/>
    <cellStyle name="Percent" xfId="4" builtinId="5"/>
    <cellStyle name="Title" xfId="10" builtinId="15" customBuiltin="1"/>
    <cellStyle name="Total" xfId="26" builtinId="25" customBuiltin="1"/>
    <cellStyle name="Warning Text" xfId="23" builtinId="11" customBuiltin="1"/>
  </cellStyles>
  <dxfs count="12">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tabSelected="1" workbookViewId="0"/>
  </sheetViews>
  <sheetFormatPr defaultRowHeight="15" x14ac:dyDescent="0.25"/>
  <cols>
    <col min="1" max="2" width="9.140625" style="11"/>
    <col min="3" max="3" width="31.42578125" style="11" bestFit="1" customWidth="1"/>
    <col min="4" max="4" width="53.85546875" style="11" customWidth="1"/>
    <col min="5" max="16384" width="9.140625" style="11"/>
  </cols>
  <sheetData>
    <row r="2" spans="1:4" ht="18.75" x14ac:dyDescent="0.3">
      <c r="C2" s="12" t="s">
        <v>72</v>
      </c>
    </row>
    <row r="3" spans="1:4" ht="12" customHeight="1" x14ac:dyDescent="0.3">
      <c r="C3" s="12"/>
    </row>
    <row r="4" spans="1:4" x14ac:dyDescent="0.25">
      <c r="C4" s="13" t="s">
        <v>115</v>
      </c>
      <c r="D4" s="14" t="s">
        <v>320</v>
      </c>
    </row>
    <row r="5" spans="1:4" x14ac:dyDescent="0.25">
      <c r="C5" s="13" t="s">
        <v>116</v>
      </c>
      <c r="D5" s="14">
        <v>10</v>
      </c>
    </row>
    <row r="6" spans="1:4" x14ac:dyDescent="0.25">
      <c r="C6" s="13" t="s">
        <v>110</v>
      </c>
      <c r="D6" s="3">
        <v>2019</v>
      </c>
    </row>
    <row r="8" spans="1:4" x14ac:dyDescent="0.25">
      <c r="A8" s="11" t="s">
        <v>321</v>
      </c>
    </row>
    <row r="9" spans="1:4" x14ac:dyDescent="0.25">
      <c r="A9" s="11" t="s">
        <v>200</v>
      </c>
    </row>
    <row r="10" spans="1:4" ht="14.25" customHeight="1" x14ac:dyDescent="0.25">
      <c r="A10" s="11" t="s">
        <v>201</v>
      </c>
    </row>
    <row r="11" spans="1:4" x14ac:dyDescent="0.25">
      <c r="A11" s="11" t="s">
        <v>323</v>
      </c>
    </row>
    <row r="13" spans="1:4" x14ac:dyDescent="0.25">
      <c r="D13" s="11" t="s">
        <v>73</v>
      </c>
    </row>
    <row r="16" spans="1:4" x14ac:dyDescent="0.25">
      <c r="B16" s="15" t="s">
        <v>43</v>
      </c>
      <c r="C16" s="16" t="s">
        <v>65</v>
      </c>
      <c r="D16" s="16" t="s">
        <v>66</v>
      </c>
    </row>
    <row r="17" spans="1:4" x14ac:dyDescent="0.25">
      <c r="B17" s="17">
        <v>1</v>
      </c>
      <c r="C17" s="18" t="s">
        <v>74</v>
      </c>
      <c r="D17" s="19" t="s">
        <v>76</v>
      </c>
    </row>
    <row r="18" spans="1:4" x14ac:dyDescent="0.25">
      <c r="B18" s="17">
        <v>2</v>
      </c>
      <c r="C18" s="18" t="s">
        <v>67</v>
      </c>
      <c r="D18" s="19" t="s">
        <v>77</v>
      </c>
    </row>
    <row r="19" spans="1:4" x14ac:dyDescent="0.25">
      <c r="B19" s="17">
        <v>3</v>
      </c>
      <c r="C19" s="18" t="s">
        <v>75</v>
      </c>
      <c r="D19" s="19" t="s">
        <v>78</v>
      </c>
    </row>
    <row r="20" spans="1:4" x14ac:dyDescent="0.25">
      <c r="B20" s="17">
        <v>4</v>
      </c>
      <c r="C20" s="18" t="s">
        <v>68</v>
      </c>
      <c r="D20" s="19" t="s">
        <v>79</v>
      </c>
    </row>
    <row r="21" spans="1:4" x14ac:dyDescent="0.25">
      <c r="B21" s="17">
        <v>5</v>
      </c>
      <c r="C21" s="3" t="s">
        <v>127</v>
      </c>
      <c r="D21" s="20" t="s">
        <v>128</v>
      </c>
    </row>
    <row r="23" spans="1:4" x14ac:dyDescent="0.25">
      <c r="B23" s="21" t="s">
        <v>69</v>
      </c>
      <c r="C23" s="22" t="s">
        <v>70</v>
      </c>
    </row>
    <row r="24" spans="1:4" x14ac:dyDescent="0.25">
      <c r="C24" s="22" t="s">
        <v>71</v>
      </c>
    </row>
    <row r="29" spans="1:4" x14ac:dyDescent="0.25">
      <c r="A29" s="93" t="s">
        <v>112</v>
      </c>
      <c r="B29" s="93"/>
      <c r="C29" s="93"/>
      <c r="D29" s="24" t="s">
        <v>134</v>
      </c>
    </row>
    <row r="30" spans="1:4" x14ac:dyDescent="0.25">
      <c r="A30" s="94" t="s">
        <v>111</v>
      </c>
      <c r="B30" s="94"/>
      <c r="C30" s="94"/>
      <c r="D30" s="23" t="s">
        <v>111</v>
      </c>
    </row>
    <row r="34" spans="2:3" x14ac:dyDescent="0.25">
      <c r="B34" s="91"/>
      <c r="C34" s="91"/>
    </row>
    <row r="35" spans="2:3" x14ac:dyDescent="0.25">
      <c r="B35" s="92"/>
      <c r="C35" s="92"/>
    </row>
  </sheetData>
  <mergeCells count="4">
    <mergeCell ref="B34:C34"/>
    <mergeCell ref="B35:C35"/>
    <mergeCell ref="A29:C29"/>
    <mergeCell ref="A30:C30"/>
  </mergeCells>
  <dataValidations count="1">
    <dataValidation showInputMessage="1" showErrorMessage="1" sqref="D4"/>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43" right="0.47" top="0.74803149606299213" bottom="0.74803149606299213" header="0.31496062992125984" footer="0.31496062992125984"/>
  <pageSetup fitToHeight="0"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opLeftCell="A4" workbookViewId="0">
      <selection activeCell="B10" sqref="B10"/>
    </sheetView>
  </sheetViews>
  <sheetFormatPr defaultColWidth="9.140625" defaultRowHeight="15" x14ac:dyDescent="0.25"/>
  <cols>
    <col min="1" max="1" width="9.140625" style="10"/>
    <col min="2" max="2" width="30.42578125" style="10" customWidth="1"/>
    <col min="3" max="3" width="9.7109375" style="10" bestFit="1" customWidth="1"/>
    <col min="4" max="4" width="16.140625" style="68" customWidth="1"/>
    <col min="5" max="5" width="17" style="9" customWidth="1"/>
    <col min="6" max="6" width="18.28515625" style="10" customWidth="1"/>
    <col min="7" max="8" width="9.140625" style="10"/>
    <col min="9" max="9" width="14.28515625" style="10" bestFit="1" customWidth="1"/>
    <col min="10" max="10" width="6" style="10" bestFit="1" customWidth="1"/>
    <col min="11" max="16384" width="9.140625" style="10"/>
  </cols>
  <sheetData>
    <row r="1" spans="1:10" ht="31.5" x14ac:dyDescent="0.25">
      <c r="A1" s="30" t="s">
        <v>202</v>
      </c>
      <c r="B1" s="30" t="s">
        <v>203</v>
      </c>
      <c r="C1" s="30" t="s">
        <v>158</v>
      </c>
      <c r="D1" s="31" t="s">
        <v>204</v>
      </c>
      <c r="E1" s="31" t="s">
        <v>205</v>
      </c>
      <c r="F1" s="31" t="s">
        <v>206</v>
      </c>
    </row>
    <row r="2" spans="1:10" ht="21" x14ac:dyDescent="0.25">
      <c r="A2" s="32" t="s">
        <v>80</v>
      </c>
      <c r="B2" s="33" t="s">
        <v>159</v>
      </c>
      <c r="C2" s="33" t="s">
        <v>0</v>
      </c>
      <c r="D2" s="34"/>
      <c r="E2" s="35"/>
      <c r="F2" s="36"/>
    </row>
    <row r="3" spans="1:10" ht="21" x14ac:dyDescent="0.25">
      <c r="A3" s="37" t="s">
        <v>92</v>
      </c>
      <c r="B3" s="38" t="s">
        <v>207</v>
      </c>
      <c r="C3" s="38" t="s">
        <v>1</v>
      </c>
      <c r="D3" s="39">
        <v>23354999341</v>
      </c>
      <c r="E3" s="40">
        <v>23678374814</v>
      </c>
      <c r="F3" s="41"/>
      <c r="I3" s="66"/>
      <c r="J3" s="66"/>
    </row>
    <row r="4" spans="1:10" ht="21" x14ac:dyDescent="0.25">
      <c r="A4" s="37"/>
      <c r="B4" s="38" t="s">
        <v>208</v>
      </c>
      <c r="C4" s="38" t="s">
        <v>2</v>
      </c>
      <c r="D4" s="42"/>
      <c r="E4" s="40"/>
      <c r="F4" s="41"/>
      <c r="I4" s="66"/>
      <c r="J4" s="66"/>
    </row>
    <row r="5" spans="1:10" ht="21" x14ac:dyDescent="0.25">
      <c r="A5" s="37"/>
      <c r="B5" s="38" t="s">
        <v>209</v>
      </c>
      <c r="C5" s="38" t="s">
        <v>3</v>
      </c>
      <c r="D5" s="39">
        <v>8354999341</v>
      </c>
      <c r="E5" s="40">
        <v>11678374814</v>
      </c>
      <c r="F5" s="41"/>
      <c r="I5" s="66"/>
      <c r="J5" s="66"/>
    </row>
    <row r="6" spans="1:10" ht="21" x14ac:dyDescent="0.25">
      <c r="A6" s="37"/>
      <c r="B6" s="38" t="s">
        <v>210</v>
      </c>
      <c r="C6" s="38" t="s">
        <v>4</v>
      </c>
      <c r="D6" s="42">
        <v>15000000000</v>
      </c>
      <c r="E6" s="40">
        <v>12000000000</v>
      </c>
      <c r="F6" s="41"/>
      <c r="I6" s="66"/>
      <c r="J6" s="66"/>
    </row>
    <row r="7" spans="1:10" ht="21" x14ac:dyDescent="0.25">
      <c r="A7" s="37" t="s">
        <v>93</v>
      </c>
      <c r="B7" s="38" t="s">
        <v>211</v>
      </c>
      <c r="C7" s="38" t="s">
        <v>5</v>
      </c>
      <c r="D7" s="39">
        <v>51428377482</v>
      </c>
      <c r="E7" s="40">
        <v>36944422749</v>
      </c>
      <c r="F7" s="41"/>
      <c r="I7" s="66"/>
      <c r="J7" s="66"/>
    </row>
    <row r="8" spans="1:10" ht="21" x14ac:dyDescent="0.25">
      <c r="A8" s="37"/>
      <c r="B8" s="38" t="s">
        <v>212</v>
      </c>
      <c r="C8" s="38" t="s">
        <v>87</v>
      </c>
      <c r="D8" s="42"/>
      <c r="E8" s="40"/>
      <c r="F8" s="41"/>
      <c r="I8" s="66"/>
      <c r="J8" s="66"/>
    </row>
    <row r="9" spans="1:10" ht="21" x14ac:dyDescent="0.25">
      <c r="A9" s="37"/>
      <c r="B9" s="38" t="s">
        <v>213</v>
      </c>
      <c r="C9" s="38" t="s">
        <v>88</v>
      </c>
      <c r="D9" s="39">
        <v>39425923762</v>
      </c>
      <c r="E9" s="40">
        <v>36944422749</v>
      </c>
      <c r="F9" s="41"/>
      <c r="I9" s="66"/>
      <c r="J9" s="66"/>
    </row>
    <row r="10" spans="1:10" ht="21" x14ac:dyDescent="0.25">
      <c r="A10" s="37"/>
      <c r="B10" s="38" t="s">
        <v>344</v>
      </c>
      <c r="C10" s="38" t="s">
        <v>129</v>
      </c>
      <c r="D10" s="42">
        <v>12002453720</v>
      </c>
      <c r="E10" s="40"/>
      <c r="F10" s="41"/>
      <c r="I10" s="66"/>
      <c r="J10" s="66"/>
    </row>
    <row r="11" spans="1:10" ht="21" x14ac:dyDescent="0.25">
      <c r="A11" s="37"/>
      <c r="B11" s="38" t="s">
        <v>214</v>
      </c>
      <c r="C11" s="38" t="s">
        <v>135</v>
      </c>
      <c r="D11" s="42"/>
      <c r="E11" s="40"/>
      <c r="F11" s="41"/>
      <c r="I11" s="66"/>
      <c r="J11" s="66"/>
    </row>
    <row r="12" spans="1:10" ht="21" x14ac:dyDescent="0.25">
      <c r="A12" s="37" t="s">
        <v>94</v>
      </c>
      <c r="B12" s="38" t="s">
        <v>215</v>
      </c>
      <c r="C12" s="38" t="s">
        <v>6</v>
      </c>
      <c r="D12" s="39">
        <v>897885640</v>
      </c>
      <c r="E12" s="40">
        <v>714345477</v>
      </c>
      <c r="F12" s="41"/>
      <c r="I12" s="66"/>
      <c r="J12" s="66"/>
    </row>
    <row r="13" spans="1:10" ht="21" x14ac:dyDescent="0.25">
      <c r="A13" s="37" t="s">
        <v>95</v>
      </c>
      <c r="B13" s="38" t="s">
        <v>216</v>
      </c>
      <c r="C13" s="38" t="s">
        <v>7</v>
      </c>
      <c r="D13" s="42">
        <v>49315070</v>
      </c>
      <c r="E13" s="40">
        <v>1561640</v>
      </c>
      <c r="F13" s="41"/>
      <c r="I13" s="66"/>
      <c r="J13" s="66"/>
    </row>
    <row r="14" spans="1:10" ht="42" x14ac:dyDescent="0.25">
      <c r="A14" s="37" t="s">
        <v>96</v>
      </c>
      <c r="B14" s="38" t="s">
        <v>217</v>
      </c>
      <c r="C14" s="38" t="s">
        <v>8</v>
      </c>
      <c r="D14" s="42"/>
      <c r="E14" s="40">
        <v>3104646665</v>
      </c>
      <c r="F14" s="41"/>
      <c r="I14" s="66"/>
      <c r="J14" s="66"/>
    </row>
    <row r="15" spans="1:10" s="26" customFormat="1" ht="21" x14ac:dyDescent="0.25">
      <c r="A15" s="37"/>
      <c r="B15" s="38" t="s">
        <v>218</v>
      </c>
      <c r="C15" s="38" t="s">
        <v>89</v>
      </c>
      <c r="D15" s="42"/>
      <c r="E15" s="40"/>
      <c r="F15" s="41"/>
      <c r="I15" s="66"/>
      <c r="J15" s="66"/>
    </row>
    <row r="16" spans="1:10" s="26" customFormat="1" ht="31.5" x14ac:dyDescent="0.25">
      <c r="A16" s="37"/>
      <c r="B16" s="38" t="s">
        <v>322</v>
      </c>
      <c r="C16" s="38" t="s">
        <v>90</v>
      </c>
      <c r="D16" s="42"/>
      <c r="E16" s="40">
        <v>3104646665</v>
      </c>
      <c r="F16" s="41"/>
      <c r="I16" s="66"/>
      <c r="J16" s="66"/>
    </row>
    <row r="17" spans="1:10" ht="21" x14ac:dyDescent="0.25">
      <c r="A17" s="37" t="s">
        <v>97</v>
      </c>
      <c r="B17" s="38" t="s">
        <v>219</v>
      </c>
      <c r="C17" s="38" t="s">
        <v>9</v>
      </c>
      <c r="D17" s="39"/>
      <c r="E17" s="40"/>
      <c r="F17" s="41"/>
      <c r="I17" s="66"/>
      <c r="J17" s="66"/>
    </row>
    <row r="18" spans="1:10" ht="21" x14ac:dyDescent="0.25">
      <c r="A18" s="37" t="s">
        <v>98</v>
      </c>
      <c r="B18" s="38" t="s">
        <v>192</v>
      </c>
      <c r="C18" s="38" t="s">
        <v>10</v>
      </c>
      <c r="D18" s="42"/>
      <c r="E18" s="40"/>
      <c r="F18" s="41"/>
      <c r="I18" s="66"/>
      <c r="J18" s="66"/>
    </row>
    <row r="19" spans="1:10" s="27" customFormat="1" ht="21" x14ac:dyDescent="0.25">
      <c r="A19" s="32" t="s">
        <v>99</v>
      </c>
      <c r="B19" s="33" t="s">
        <v>160</v>
      </c>
      <c r="C19" s="33" t="s">
        <v>11</v>
      </c>
      <c r="D19" s="34">
        <v>75730577533</v>
      </c>
      <c r="E19" s="35">
        <v>64443351345</v>
      </c>
      <c r="F19" s="41"/>
      <c r="I19" s="66"/>
      <c r="J19" s="66"/>
    </row>
    <row r="20" spans="1:10" ht="21" x14ac:dyDescent="0.25">
      <c r="A20" s="32" t="s">
        <v>100</v>
      </c>
      <c r="B20" s="33" t="s">
        <v>161</v>
      </c>
      <c r="C20" s="33" t="s">
        <v>12</v>
      </c>
      <c r="D20" s="42"/>
      <c r="E20" s="35"/>
      <c r="F20" s="41"/>
      <c r="I20" s="66"/>
      <c r="J20" s="66"/>
    </row>
    <row r="21" spans="1:10" ht="42" x14ac:dyDescent="0.25">
      <c r="A21" s="37" t="s">
        <v>101</v>
      </c>
      <c r="B21" s="38" t="s">
        <v>220</v>
      </c>
      <c r="C21" s="38" t="s">
        <v>13</v>
      </c>
      <c r="D21" s="42"/>
      <c r="E21" s="40">
        <v>1038295570</v>
      </c>
      <c r="F21" s="41"/>
      <c r="I21" s="66"/>
      <c r="J21" s="66"/>
    </row>
    <row r="22" spans="1:10" ht="21" x14ac:dyDescent="0.25">
      <c r="A22" s="37"/>
      <c r="B22" s="38" t="s">
        <v>221</v>
      </c>
      <c r="C22" s="38" t="s">
        <v>91</v>
      </c>
      <c r="D22" s="42"/>
      <c r="E22" s="40"/>
      <c r="F22" s="41"/>
      <c r="I22" s="66"/>
      <c r="J22" s="66"/>
    </row>
    <row r="23" spans="1:10" ht="21" x14ac:dyDescent="0.25">
      <c r="A23" s="37"/>
      <c r="B23" s="38" t="s">
        <v>222</v>
      </c>
      <c r="C23" s="38" t="s">
        <v>119</v>
      </c>
      <c r="D23" s="42"/>
      <c r="E23" s="40">
        <v>1038295570</v>
      </c>
      <c r="F23" s="41"/>
      <c r="I23" s="66"/>
      <c r="J23" s="66"/>
    </row>
    <row r="24" spans="1:10" ht="21" x14ac:dyDescent="0.25">
      <c r="A24" s="37" t="s">
        <v>102</v>
      </c>
      <c r="B24" s="38" t="s">
        <v>223</v>
      </c>
      <c r="C24" s="38" t="s">
        <v>14</v>
      </c>
      <c r="D24" s="39">
        <v>3306178245</v>
      </c>
      <c r="E24" s="40">
        <v>236417321</v>
      </c>
      <c r="F24" s="41"/>
      <c r="I24" s="66"/>
      <c r="J24" s="66"/>
    </row>
    <row r="25" spans="1:10" ht="45" customHeight="1" x14ac:dyDescent="0.25">
      <c r="A25" s="37"/>
      <c r="B25" s="38" t="s">
        <v>224</v>
      </c>
      <c r="C25" s="38" t="s">
        <v>136</v>
      </c>
      <c r="D25" s="42">
        <v>104</v>
      </c>
      <c r="E25" s="40">
        <v>104</v>
      </c>
      <c r="F25" s="41"/>
      <c r="I25" s="66"/>
      <c r="J25" s="66"/>
    </row>
    <row r="26" spans="1:10" ht="42" x14ac:dyDescent="0.25">
      <c r="A26" s="37"/>
      <c r="B26" s="38" t="s">
        <v>225</v>
      </c>
      <c r="C26" s="38" t="s">
        <v>137</v>
      </c>
      <c r="D26" s="42">
        <v>3112000000</v>
      </c>
      <c r="E26" s="40">
        <v>32000000</v>
      </c>
      <c r="F26" s="41"/>
      <c r="I26" s="66"/>
      <c r="J26" s="66"/>
    </row>
    <row r="27" spans="1:10" ht="21" x14ac:dyDescent="0.25">
      <c r="A27" s="37"/>
      <c r="B27" s="38" t="s">
        <v>226</v>
      </c>
      <c r="C27" s="38" t="s">
        <v>138</v>
      </c>
      <c r="D27" s="42"/>
      <c r="E27" s="40"/>
      <c r="F27" s="41"/>
      <c r="I27" s="66"/>
      <c r="J27" s="66"/>
    </row>
    <row r="28" spans="1:10" ht="31.5" x14ac:dyDescent="0.25">
      <c r="A28" s="37"/>
      <c r="B28" s="38" t="s">
        <v>227</v>
      </c>
      <c r="C28" s="38" t="s">
        <v>139</v>
      </c>
      <c r="D28" s="39">
        <v>15000000</v>
      </c>
      <c r="E28" s="40">
        <v>45000000</v>
      </c>
      <c r="F28" s="41"/>
      <c r="I28" s="66"/>
      <c r="J28" s="66"/>
    </row>
    <row r="29" spans="1:10" ht="21" x14ac:dyDescent="0.25">
      <c r="A29" s="37"/>
      <c r="B29" s="38" t="s">
        <v>228</v>
      </c>
      <c r="C29" s="38" t="s">
        <v>140</v>
      </c>
      <c r="D29" s="39">
        <v>12806035</v>
      </c>
      <c r="E29" s="40">
        <v>11171040</v>
      </c>
      <c r="F29" s="41"/>
      <c r="I29" s="66"/>
      <c r="J29" s="66"/>
    </row>
    <row r="30" spans="1:10" ht="21" x14ac:dyDescent="0.25">
      <c r="A30" s="37"/>
      <c r="B30" s="38" t="s">
        <v>229</v>
      </c>
      <c r="C30" s="38" t="s">
        <v>141</v>
      </c>
      <c r="D30" s="39">
        <v>82089964</v>
      </c>
      <c r="E30" s="40">
        <v>69970879</v>
      </c>
      <c r="F30" s="41"/>
      <c r="I30" s="66"/>
      <c r="J30" s="66"/>
    </row>
    <row r="31" spans="1:10" ht="21" x14ac:dyDescent="0.25">
      <c r="A31" s="37"/>
      <c r="B31" s="38" t="s">
        <v>230</v>
      </c>
      <c r="C31" s="38" t="s">
        <v>142</v>
      </c>
      <c r="D31" s="39">
        <v>20223879</v>
      </c>
      <c r="E31" s="40">
        <v>20078069</v>
      </c>
      <c r="F31" s="41"/>
      <c r="I31" s="66"/>
      <c r="J31" s="66"/>
    </row>
    <row r="32" spans="1:10" ht="21" x14ac:dyDescent="0.25">
      <c r="A32" s="37"/>
      <c r="B32" s="38" t="s">
        <v>231</v>
      </c>
      <c r="C32" s="38" t="s">
        <v>143</v>
      </c>
      <c r="D32" s="39">
        <v>5500000</v>
      </c>
      <c r="E32" s="40">
        <v>5500000</v>
      </c>
      <c r="F32" s="41"/>
      <c r="I32" s="66"/>
      <c r="J32" s="66"/>
    </row>
    <row r="33" spans="1:10" ht="21" x14ac:dyDescent="0.25">
      <c r="A33" s="37"/>
      <c r="B33" s="38" t="s">
        <v>232</v>
      </c>
      <c r="C33" s="38" t="s">
        <v>144</v>
      </c>
      <c r="D33" s="39">
        <v>16500000</v>
      </c>
      <c r="E33" s="40">
        <v>16500000</v>
      </c>
      <c r="F33" s="41"/>
      <c r="I33" s="66"/>
      <c r="J33" s="66"/>
    </row>
    <row r="34" spans="1:10" ht="21" x14ac:dyDescent="0.25">
      <c r="A34" s="37"/>
      <c r="B34" s="38" t="s">
        <v>233</v>
      </c>
      <c r="C34" s="38" t="s">
        <v>145</v>
      </c>
      <c r="D34" s="39">
        <v>11000000</v>
      </c>
      <c r="E34" s="40">
        <v>11000000</v>
      </c>
      <c r="F34" s="41"/>
      <c r="I34" s="66"/>
      <c r="J34" s="66"/>
    </row>
    <row r="35" spans="1:10" ht="30" customHeight="1" x14ac:dyDescent="0.25">
      <c r="A35" s="37"/>
      <c r="B35" s="38" t="s">
        <v>234</v>
      </c>
      <c r="C35" s="38" t="s">
        <v>146</v>
      </c>
      <c r="D35" s="42">
        <v>22729526</v>
      </c>
      <c r="E35" s="40">
        <v>17510145</v>
      </c>
      <c r="F35" s="41"/>
      <c r="I35" s="66"/>
      <c r="J35" s="66"/>
    </row>
    <row r="36" spans="1:10" ht="21" x14ac:dyDescent="0.25">
      <c r="A36" s="37"/>
      <c r="B36" s="38" t="s">
        <v>235</v>
      </c>
      <c r="C36" s="38" t="s">
        <v>147</v>
      </c>
      <c r="D36" s="42">
        <v>8328737</v>
      </c>
      <c r="E36" s="40">
        <v>7479426</v>
      </c>
      <c r="F36" s="41"/>
      <c r="I36" s="66"/>
      <c r="J36" s="66"/>
    </row>
    <row r="37" spans="1:10" ht="52.5" x14ac:dyDescent="0.25">
      <c r="A37" s="37"/>
      <c r="B37" s="38" t="s">
        <v>236</v>
      </c>
      <c r="C37" s="38" t="s">
        <v>148</v>
      </c>
      <c r="D37" s="42"/>
      <c r="E37" s="40"/>
      <c r="F37" s="41"/>
      <c r="I37" s="66"/>
      <c r="J37" s="66"/>
    </row>
    <row r="38" spans="1:10" ht="21" x14ac:dyDescent="0.25">
      <c r="A38" s="37"/>
      <c r="B38" s="38" t="s">
        <v>237</v>
      </c>
      <c r="C38" s="38" t="s">
        <v>149</v>
      </c>
      <c r="D38" s="42"/>
      <c r="E38" s="42">
        <v>103829</v>
      </c>
      <c r="F38" s="41"/>
      <c r="I38" s="66"/>
      <c r="J38" s="66"/>
    </row>
    <row r="39" spans="1:10" ht="31.5" x14ac:dyDescent="0.25">
      <c r="A39" s="37"/>
      <c r="B39" s="38" t="s">
        <v>238</v>
      </c>
      <c r="C39" s="38" t="s">
        <v>150</v>
      </c>
      <c r="D39" s="42"/>
      <c r="E39" s="42">
        <v>103829</v>
      </c>
      <c r="F39" s="41"/>
      <c r="I39" s="66"/>
      <c r="J39" s="66"/>
    </row>
    <row r="40" spans="1:10" x14ac:dyDescent="0.25">
      <c r="A40" s="37"/>
      <c r="B40" s="38" t="s">
        <v>239</v>
      </c>
      <c r="C40" s="38" t="s">
        <v>151</v>
      </c>
      <c r="D40" s="42"/>
      <c r="E40" s="40"/>
      <c r="F40" s="41"/>
      <c r="I40" s="66"/>
      <c r="J40" s="66"/>
    </row>
    <row r="41" spans="1:10" ht="21" x14ac:dyDescent="0.25">
      <c r="A41" s="32" t="s">
        <v>103</v>
      </c>
      <c r="B41" s="33" t="s">
        <v>240</v>
      </c>
      <c r="C41" s="33" t="s">
        <v>15</v>
      </c>
      <c r="D41" s="34">
        <v>3306178245</v>
      </c>
      <c r="E41" s="35">
        <v>1274712891</v>
      </c>
      <c r="F41" s="41"/>
      <c r="I41" s="66"/>
      <c r="J41" s="66"/>
    </row>
    <row r="42" spans="1:10" ht="31.5" x14ac:dyDescent="0.25">
      <c r="A42" s="32"/>
      <c r="B42" s="33" t="s">
        <v>241</v>
      </c>
      <c r="C42" s="33" t="s">
        <v>16</v>
      </c>
      <c r="D42" s="34">
        <v>72424399288</v>
      </c>
      <c r="E42" s="35">
        <v>63168638454</v>
      </c>
      <c r="F42" s="41"/>
      <c r="I42" s="66"/>
      <c r="J42" s="66"/>
    </row>
    <row r="43" spans="1:10" ht="31.5" x14ac:dyDescent="0.25">
      <c r="A43" s="32"/>
      <c r="B43" s="38" t="s">
        <v>242</v>
      </c>
      <c r="C43" s="38" t="s">
        <v>17</v>
      </c>
      <c r="D43" s="65">
        <v>6864920.6600000001</v>
      </c>
      <c r="E43" s="67">
        <v>6010431.8799999999</v>
      </c>
      <c r="F43" s="41"/>
      <c r="I43" s="66"/>
      <c r="J43" s="66"/>
    </row>
    <row r="44" spans="1:10" ht="31.5" x14ac:dyDescent="0.25">
      <c r="A44" s="32"/>
      <c r="B44" s="33" t="s">
        <v>243</v>
      </c>
      <c r="C44" s="33" t="s">
        <v>18</v>
      </c>
      <c r="D44" s="43">
        <v>10549.92</v>
      </c>
      <c r="E44" s="43">
        <v>10509.83</v>
      </c>
      <c r="F44" s="36"/>
      <c r="I44" s="66"/>
      <c r="J44" s="66"/>
    </row>
    <row r="45" spans="1:10" x14ac:dyDescent="0.25">
      <c r="A45" s="44"/>
      <c r="B45" s="44"/>
      <c r="C45" s="44"/>
      <c r="D45" s="45"/>
      <c r="E45" s="45"/>
      <c r="F45" s="45"/>
    </row>
  </sheetData>
  <conditionalFormatting sqref="A1:F15 A17:F45">
    <cfRule type="expression" dxfId="11" priority="3">
      <formula>#REF!=1</formula>
    </cfRule>
  </conditionalFormatting>
  <conditionalFormatting sqref="A16:F16">
    <cfRule type="expression" dxfId="10" priority="1">
      <formula>#REF!=1</formula>
    </cfRule>
  </conditionalFormatting>
  <pageMargins left="0.49" right="0.56000000000000005" top="0.74803149606299213" bottom="0.74803149606299213" header="0.31496062992125984" footer="0.31496062992125984"/>
  <pageSetup paperSize="9" scale="96" fitToHeight="0"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workbookViewId="0">
      <selection activeCell="F8" sqref="F8"/>
    </sheetView>
  </sheetViews>
  <sheetFormatPr defaultColWidth="9.140625" defaultRowHeight="15" x14ac:dyDescent="0.25"/>
  <cols>
    <col min="1" max="1" width="6.85546875" style="28" customWidth="1"/>
    <col min="2" max="2" width="43.42578125" style="28" customWidth="1"/>
    <col min="3" max="3" width="9.140625" style="28"/>
    <col min="4" max="5" width="17.28515625" style="29" customWidth="1"/>
    <col min="6" max="6" width="16.5703125" style="29" customWidth="1"/>
    <col min="7" max="16384" width="9.140625" style="28"/>
  </cols>
  <sheetData>
    <row r="1" spans="1:6" ht="42" x14ac:dyDescent="0.25">
      <c r="A1" s="30" t="s">
        <v>202</v>
      </c>
      <c r="B1" s="30" t="s">
        <v>244</v>
      </c>
      <c r="C1" s="30" t="s">
        <v>158</v>
      </c>
      <c r="D1" s="30" t="s">
        <v>325</v>
      </c>
      <c r="E1" s="30" t="s">
        <v>324</v>
      </c>
      <c r="F1" s="30" t="s">
        <v>199</v>
      </c>
    </row>
    <row r="2" spans="1:6" ht="21" x14ac:dyDescent="0.25">
      <c r="A2" s="46" t="s">
        <v>80</v>
      </c>
      <c r="B2" s="33" t="s">
        <v>245</v>
      </c>
      <c r="C2" s="33" t="s">
        <v>19</v>
      </c>
      <c r="D2" s="47">
        <v>371261770</v>
      </c>
      <c r="E2" s="48">
        <v>316052805</v>
      </c>
      <c r="F2" s="47">
        <v>3234829524</v>
      </c>
    </row>
    <row r="3" spans="1:6" ht="21" x14ac:dyDescent="0.25">
      <c r="A3" s="49">
        <v>1</v>
      </c>
      <c r="B3" s="38" t="s">
        <v>162</v>
      </c>
      <c r="C3" s="38" t="s">
        <v>20</v>
      </c>
      <c r="D3" s="50">
        <v>282847643</v>
      </c>
      <c r="E3" s="42">
        <v>297339380</v>
      </c>
      <c r="F3" s="51">
        <v>3049722846</v>
      </c>
    </row>
    <row r="4" spans="1:6" ht="21" x14ac:dyDescent="0.25">
      <c r="A4" s="49">
        <v>2</v>
      </c>
      <c r="B4" s="38" t="s">
        <v>163</v>
      </c>
      <c r="C4" s="38" t="s">
        <v>21</v>
      </c>
      <c r="D4" s="50">
        <v>88414127</v>
      </c>
      <c r="E4" s="42">
        <v>18713425</v>
      </c>
      <c r="F4" s="51">
        <v>185106678</v>
      </c>
    </row>
    <row r="5" spans="1:6" ht="21" x14ac:dyDescent="0.25">
      <c r="A5" s="49">
        <v>3</v>
      </c>
      <c r="B5" s="38" t="s">
        <v>164</v>
      </c>
      <c r="C5" s="38" t="s">
        <v>22</v>
      </c>
      <c r="D5" s="50"/>
      <c r="E5" s="42"/>
      <c r="F5" s="50"/>
    </row>
    <row r="6" spans="1:6" ht="21" x14ac:dyDescent="0.25">
      <c r="A6" s="46" t="s">
        <v>100</v>
      </c>
      <c r="B6" s="33" t="s">
        <v>246</v>
      </c>
      <c r="C6" s="33" t="s">
        <v>23</v>
      </c>
      <c r="D6" s="47">
        <v>178290829</v>
      </c>
      <c r="E6" s="48">
        <v>147266764</v>
      </c>
      <c r="F6" s="47">
        <v>1475338753</v>
      </c>
    </row>
    <row r="7" spans="1:6" ht="21" x14ac:dyDescent="0.25">
      <c r="A7" s="49">
        <v>1</v>
      </c>
      <c r="B7" s="38" t="s">
        <v>165</v>
      </c>
      <c r="C7" s="38" t="s">
        <v>24</v>
      </c>
      <c r="D7" s="50">
        <v>82089964</v>
      </c>
      <c r="E7" s="42">
        <v>69970879</v>
      </c>
      <c r="F7" s="51">
        <v>647640166</v>
      </c>
    </row>
    <row r="8" spans="1:6" ht="21" x14ac:dyDescent="0.25">
      <c r="A8" s="49">
        <v>2</v>
      </c>
      <c r="B8" s="38" t="s">
        <v>166</v>
      </c>
      <c r="C8" s="38" t="s">
        <v>25</v>
      </c>
      <c r="D8" s="50">
        <v>25723879</v>
      </c>
      <c r="E8" s="42">
        <v>25578069</v>
      </c>
      <c r="F8" s="51">
        <v>256303277</v>
      </c>
    </row>
    <row r="9" spans="1:6" ht="21" x14ac:dyDescent="0.25">
      <c r="A9" s="49"/>
      <c r="B9" s="52" t="s">
        <v>167</v>
      </c>
      <c r="C9" s="38" t="s">
        <v>152</v>
      </c>
      <c r="D9" s="50">
        <v>20000000</v>
      </c>
      <c r="E9" s="42">
        <v>20000000</v>
      </c>
      <c r="F9" s="51">
        <v>200000000</v>
      </c>
    </row>
    <row r="10" spans="1:6" ht="21" x14ac:dyDescent="0.25">
      <c r="A10" s="49"/>
      <c r="B10" s="52" t="s">
        <v>169</v>
      </c>
      <c r="C10" s="38" t="s">
        <v>153</v>
      </c>
      <c r="D10" s="50">
        <v>223879</v>
      </c>
      <c r="E10" s="42">
        <v>78069</v>
      </c>
      <c r="F10" s="51">
        <v>1303277</v>
      </c>
    </row>
    <row r="11" spans="1:6" ht="21" x14ac:dyDescent="0.25">
      <c r="A11" s="49"/>
      <c r="B11" s="52" t="s">
        <v>168</v>
      </c>
      <c r="C11" s="38" t="s">
        <v>157</v>
      </c>
      <c r="D11" s="50">
        <v>5500000</v>
      </c>
      <c r="E11" s="42">
        <v>5500000</v>
      </c>
      <c r="F11" s="51">
        <v>55000000</v>
      </c>
    </row>
    <row r="12" spans="1:6" ht="52.5" x14ac:dyDescent="0.25">
      <c r="A12" s="49">
        <v>3</v>
      </c>
      <c r="B12" s="53" t="s">
        <v>170</v>
      </c>
      <c r="C12" s="38" t="s">
        <v>26</v>
      </c>
      <c r="D12" s="50">
        <v>27500000</v>
      </c>
      <c r="E12" s="42">
        <v>27500000</v>
      </c>
      <c r="F12" s="51">
        <v>275000000</v>
      </c>
    </row>
    <row r="13" spans="1:6" ht="21" x14ac:dyDescent="0.25">
      <c r="A13" s="49"/>
      <c r="B13" s="38" t="s">
        <v>171</v>
      </c>
      <c r="C13" s="38" t="s">
        <v>154</v>
      </c>
      <c r="D13" s="50">
        <v>16500000</v>
      </c>
      <c r="E13" s="42">
        <v>16500000</v>
      </c>
      <c r="F13" s="51">
        <v>165000000</v>
      </c>
    </row>
    <row r="14" spans="1:6" ht="46.5" customHeight="1" x14ac:dyDescent="0.25">
      <c r="A14" s="49"/>
      <c r="B14" s="38" t="s">
        <v>172</v>
      </c>
      <c r="C14" s="38" t="s">
        <v>155</v>
      </c>
      <c r="D14" s="50">
        <v>11000000</v>
      </c>
      <c r="E14" s="42">
        <v>11000000</v>
      </c>
      <c r="F14" s="51">
        <v>110000000</v>
      </c>
    </row>
    <row r="15" spans="1:6" ht="21" x14ac:dyDescent="0.25">
      <c r="A15" s="49">
        <v>4</v>
      </c>
      <c r="B15" s="38" t="s">
        <v>173</v>
      </c>
      <c r="C15" s="38" t="s">
        <v>27</v>
      </c>
      <c r="D15" s="42">
        <v>5219381</v>
      </c>
      <c r="E15" s="42">
        <v>5051014</v>
      </c>
      <c r="F15" s="42">
        <v>55729526</v>
      </c>
    </row>
    <row r="16" spans="1:6" ht="52.5" x14ac:dyDescent="0.25">
      <c r="A16" s="49">
        <v>5</v>
      </c>
      <c r="B16" s="38" t="s">
        <v>174</v>
      </c>
      <c r="C16" s="38" t="s">
        <v>28</v>
      </c>
      <c r="D16" s="50">
        <v>15000000</v>
      </c>
      <c r="E16" s="42">
        <v>15000000</v>
      </c>
      <c r="F16" s="51">
        <v>150000000</v>
      </c>
    </row>
    <row r="17" spans="1:6" ht="105" x14ac:dyDescent="0.25">
      <c r="A17" s="49">
        <v>6</v>
      </c>
      <c r="B17" s="53" t="s">
        <v>175</v>
      </c>
      <c r="C17" s="38" t="s">
        <v>29</v>
      </c>
      <c r="D17" s="42"/>
      <c r="E17" s="42"/>
      <c r="F17" s="42"/>
    </row>
    <row r="18" spans="1:6" ht="21" x14ac:dyDescent="0.25">
      <c r="A18" s="49">
        <v>7</v>
      </c>
      <c r="B18" s="38" t="s">
        <v>176</v>
      </c>
      <c r="C18" s="38" t="s">
        <v>30</v>
      </c>
      <c r="D18" s="50">
        <v>21432843</v>
      </c>
      <c r="E18" s="42">
        <v>3171658</v>
      </c>
      <c r="F18" s="51">
        <v>77961055</v>
      </c>
    </row>
    <row r="19" spans="1:6" ht="21" x14ac:dyDescent="0.25">
      <c r="A19" s="76"/>
      <c r="B19" s="77" t="s">
        <v>247</v>
      </c>
      <c r="C19" s="77" t="s">
        <v>248</v>
      </c>
      <c r="D19" s="78">
        <v>8399477</v>
      </c>
      <c r="E19" s="79">
        <v>1554315</v>
      </c>
      <c r="F19" s="80">
        <v>40640573</v>
      </c>
    </row>
    <row r="20" spans="1:6" ht="21" x14ac:dyDescent="0.25">
      <c r="A20" s="76"/>
      <c r="B20" s="77" t="s">
        <v>249</v>
      </c>
      <c r="C20" s="77" t="s">
        <v>250</v>
      </c>
      <c r="D20" s="78">
        <v>8033366</v>
      </c>
      <c r="E20" s="79">
        <v>1617343</v>
      </c>
      <c r="F20" s="80">
        <v>32320482</v>
      </c>
    </row>
    <row r="21" spans="1:6" ht="21" x14ac:dyDescent="0.25">
      <c r="A21" s="76"/>
      <c r="B21" s="77" t="s">
        <v>329</v>
      </c>
      <c r="C21" s="77" t="s">
        <v>330</v>
      </c>
      <c r="D21" s="78">
        <v>5000000</v>
      </c>
      <c r="E21" s="79"/>
      <c r="F21" s="80">
        <v>5000000</v>
      </c>
    </row>
    <row r="22" spans="1:6" ht="21" x14ac:dyDescent="0.25">
      <c r="A22" s="49">
        <v>8</v>
      </c>
      <c r="B22" s="38" t="s">
        <v>177</v>
      </c>
      <c r="C22" s="38" t="s">
        <v>31</v>
      </c>
      <c r="D22" s="50">
        <v>1324762</v>
      </c>
      <c r="E22" s="42">
        <v>995144</v>
      </c>
      <c r="F22" s="51">
        <v>12704729</v>
      </c>
    </row>
    <row r="23" spans="1:6" ht="21" x14ac:dyDescent="0.25">
      <c r="A23" s="49"/>
      <c r="B23" s="38" t="s">
        <v>251</v>
      </c>
      <c r="C23" s="38" t="s">
        <v>109</v>
      </c>
      <c r="D23" s="50">
        <v>475451</v>
      </c>
      <c r="E23" s="42">
        <v>173230</v>
      </c>
      <c r="F23" s="51">
        <v>3275992</v>
      </c>
    </row>
    <row r="24" spans="1:6" ht="21" x14ac:dyDescent="0.25">
      <c r="A24" s="49"/>
      <c r="B24" s="38" t="s">
        <v>178</v>
      </c>
      <c r="C24" s="38" t="s">
        <v>130</v>
      </c>
      <c r="D24" s="50">
        <v>849311</v>
      </c>
      <c r="E24" s="42">
        <v>821914</v>
      </c>
      <c r="F24" s="51">
        <v>8328737</v>
      </c>
    </row>
    <row r="25" spans="1:6" ht="21" x14ac:dyDescent="0.25">
      <c r="A25" s="49"/>
      <c r="B25" s="38" t="s">
        <v>252</v>
      </c>
      <c r="C25" s="38" t="s">
        <v>156</v>
      </c>
      <c r="D25" s="42"/>
      <c r="E25" s="42"/>
      <c r="F25" s="42">
        <v>1100000</v>
      </c>
    </row>
    <row r="26" spans="1:6" ht="21" x14ac:dyDescent="0.25">
      <c r="A26" s="49" t="s">
        <v>82</v>
      </c>
      <c r="B26" s="33" t="s">
        <v>253</v>
      </c>
      <c r="C26" s="38" t="s">
        <v>32</v>
      </c>
      <c r="D26" s="47">
        <v>192970941</v>
      </c>
      <c r="E26" s="48">
        <v>168786041</v>
      </c>
      <c r="F26" s="47">
        <v>1759490771</v>
      </c>
    </row>
    <row r="27" spans="1:6" ht="21" x14ac:dyDescent="0.25">
      <c r="A27" s="49" t="s">
        <v>104</v>
      </c>
      <c r="B27" s="33" t="s">
        <v>254</v>
      </c>
      <c r="C27" s="38" t="s">
        <v>33</v>
      </c>
      <c r="D27" s="47">
        <v>32391403</v>
      </c>
      <c r="E27" s="48">
        <v>85795583</v>
      </c>
      <c r="F27" s="47">
        <v>506017388</v>
      </c>
    </row>
    <row r="28" spans="1:6" ht="21" x14ac:dyDescent="0.25">
      <c r="A28" s="49">
        <v>1</v>
      </c>
      <c r="B28" s="38" t="s">
        <v>179</v>
      </c>
      <c r="C28" s="38" t="s">
        <v>34</v>
      </c>
      <c r="D28" s="50">
        <v>102178380</v>
      </c>
      <c r="E28" s="42">
        <v>57678281</v>
      </c>
      <c r="F28" s="51">
        <v>766580086</v>
      </c>
    </row>
    <row r="29" spans="1:6" ht="21" x14ac:dyDescent="0.25">
      <c r="A29" s="49">
        <v>2</v>
      </c>
      <c r="B29" s="38" t="s">
        <v>255</v>
      </c>
      <c r="C29" s="38" t="s">
        <v>35</v>
      </c>
      <c r="D29" s="50">
        <v>-69786977</v>
      </c>
      <c r="E29" s="42">
        <v>28117302</v>
      </c>
      <c r="F29" s="51">
        <v>-260562698</v>
      </c>
    </row>
    <row r="30" spans="1:6" ht="42" x14ac:dyDescent="0.25">
      <c r="A30" s="49" t="s">
        <v>105</v>
      </c>
      <c r="B30" s="33" t="s">
        <v>256</v>
      </c>
      <c r="C30" s="38" t="s">
        <v>36</v>
      </c>
      <c r="D30" s="47">
        <v>225362344</v>
      </c>
      <c r="E30" s="48">
        <v>254581624</v>
      </c>
      <c r="F30" s="47">
        <v>2265508159</v>
      </c>
    </row>
    <row r="31" spans="1:6" ht="21" x14ac:dyDescent="0.25">
      <c r="A31" s="49" t="s">
        <v>106</v>
      </c>
      <c r="B31" s="33" t="s">
        <v>257</v>
      </c>
      <c r="C31" s="38" t="s">
        <v>37</v>
      </c>
      <c r="D31" s="47">
        <v>63168638454</v>
      </c>
      <c r="E31" s="48">
        <v>72937979837</v>
      </c>
      <c r="F31" s="47">
        <v>30333298945</v>
      </c>
    </row>
    <row r="32" spans="1:6" ht="31.5" x14ac:dyDescent="0.25">
      <c r="A32" s="49" t="s">
        <v>86</v>
      </c>
      <c r="B32" s="33" t="s">
        <v>258</v>
      </c>
      <c r="C32" s="38" t="s">
        <v>38</v>
      </c>
      <c r="D32" s="47">
        <v>9255760834</v>
      </c>
      <c r="E32" s="48">
        <v>-9769341383</v>
      </c>
      <c r="F32" s="47">
        <v>42091100343</v>
      </c>
    </row>
    <row r="33" spans="1:6" x14ac:dyDescent="0.25">
      <c r="A33" s="49"/>
      <c r="B33" s="38" t="s">
        <v>259</v>
      </c>
      <c r="C33" s="38" t="s">
        <v>39</v>
      </c>
      <c r="D33" s="50"/>
      <c r="E33" s="42"/>
      <c r="F33" s="50"/>
    </row>
    <row r="34" spans="1:6" ht="42" x14ac:dyDescent="0.25">
      <c r="A34" s="49">
        <v>1</v>
      </c>
      <c r="B34" s="38" t="s">
        <v>180</v>
      </c>
      <c r="C34" s="38" t="s">
        <v>260</v>
      </c>
      <c r="D34" s="54">
        <v>225362344</v>
      </c>
      <c r="E34" s="42">
        <v>254581624</v>
      </c>
      <c r="F34" s="51">
        <v>2265508159</v>
      </c>
    </row>
    <row r="35" spans="1:6" ht="42" x14ac:dyDescent="0.25">
      <c r="A35" s="49">
        <v>2</v>
      </c>
      <c r="B35" s="38" t="s">
        <v>181</v>
      </c>
      <c r="C35" s="38" t="s">
        <v>261</v>
      </c>
      <c r="D35" s="42"/>
      <c r="E35" s="42"/>
      <c r="F35" s="42"/>
    </row>
    <row r="36" spans="1:6" ht="36.75" customHeight="1" x14ac:dyDescent="0.25">
      <c r="A36" s="49">
        <v>3</v>
      </c>
      <c r="B36" s="38" t="s">
        <v>182</v>
      </c>
      <c r="C36" s="38" t="s">
        <v>132</v>
      </c>
      <c r="D36" s="42">
        <v>79910640028</v>
      </c>
      <c r="E36" s="42">
        <v>38622645253</v>
      </c>
      <c r="F36" s="42">
        <v>534541950146</v>
      </c>
    </row>
    <row r="37" spans="1:6" ht="31.5" x14ac:dyDescent="0.25">
      <c r="A37" s="49">
        <v>4</v>
      </c>
      <c r="B37" s="38" t="s">
        <v>183</v>
      </c>
      <c r="C37" s="38" t="s">
        <v>133</v>
      </c>
      <c r="D37" s="55">
        <v>-70880241538</v>
      </c>
      <c r="E37" s="50">
        <v>-48646568260</v>
      </c>
      <c r="F37" s="50">
        <v>-494716357962</v>
      </c>
    </row>
    <row r="38" spans="1:6" ht="21" x14ac:dyDescent="0.25">
      <c r="A38" s="49" t="s">
        <v>107</v>
      </c>
      <c r="B38" s="33" t="s">
        <v>262</v>
      </c>
      <c r="C38" s="38" t="s">
        <v>40</v>
      </c>
      <c r="D38" s="47">
        <v>72424399288</v>
      </c>
      <c r="E38" s="48">
        <v>63168638454</v>
      </c>
      <c r="F38" s="47">
        <v>72424399288</v>
      </c>
    </row>
    <row r="39" spans="1:6" ht="31.5" x14ac:dyDescent="0.25">
      <c r="A39" s="49" t="s">
        <v>108</v>
      </c>
      <c r="B39" s="33" t="s">
        <v>263</v>
      </c>
      <c r="C39" s="38" t="s">
        <v>41</v>
      </c>
      <c r="D39" s="48"/>
      <c r="E39" s="48"/>
      <c r="F39" s="48"/>
    </row>
    <row r="40" spans="1:6" ht="31.5" x14ac:dyDescent="0.25">
      <c r="A40" s="49"/>
      <c r="B40" s="38" t="s">
        <v>264</v>
      </c>
      <c r="C40" s="38" t="s">
        <v>42</v>
      </c>
      <c r="D40" s="50"/>
      <c r="E40" s="42"/>
      <c r="F40" s="42"/>
    </row>
    <row r="41" spans="1:6" x14ac:dyDescent="0.25">
      <c r="A41" s="56"/>
      <c r="B41" s="56"/>
      <c r="C41" s="56"/>
      <c r="D41" s="56"/>
      <c r="E41" s="56"/>
      <c r="F41" s="56"/>
    </row>
  </sheetData>
  <conditionalFormatting sqref="A1:F41">
    <cfRule type="expression" dxfId="9" priority="3">
      <formula>#REF!=1</formula>
    </cfRule>
  </conditionalFormatting>
  <pageMargins left="0.39370078740157483" right="0.23622047244094491" top="0.74803149606299213" bottom="0.74803149606299213" header="0.31496062992125984" footer="0.31496062992125984"/>
  <pageSetup paperSize="9" scale="93" fitToHeight="0" orientation="portrait" r:id="rId1"/>
  <headerFooter>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workbookViewId="0">
      <selection activeCell="G8" sqref="G8"/>
    </sheetView>
  </sheetViews>
  <sheetFormatPr defaultRowHeight="10.5" x14ac:dyDescent="0.25"/>
  <cols>
    <col min="1" max="1" width="4.5703125" style="90" customWidth="1"/>
    <col min="2" max="2" width="37.5703125" style="90" customWidth="1"/>
    <col min="3" max="3" width="9.28515625" style="90" bestFit="1" customWidth="1"/>
    <col min="4" max="4" width="16.28515625" style="90" bestFit="1" customWidth="1"/>
    <col min="5" max="5" width="13.42578125" style="90" bestFit="1" customWidth="1"/>
    <col min="6" max="6" width="18.42578125" style="90" customWidth="1"/>
    <col min="7" max="7" width="18.7109375" style="112" customWidth="1"/>
    <col min="8" max="8" width="15.7109375" style="89" bestFit="1" customWidth="1"/>
    <col min="9" max="9" width="13.42578125" style="89" bestFit="1" customWidth="1"/>
    <col min="10" max="10" width="11.5703125" style="90" bestFit="1" customWidth="1"/>
    <col min="11" max="16384" width="9.140625" style="90"/>
  </cols>
  <sheetData>
    <row r="1" spans="1:11" ht="52.5" x14ac:dyDescent="0.25">
      <c r="A1" s="96" t="s">
        <v>265</v>
      </c>
      <c r="B1" s="96" t="s">
        <v>266</v>
      </c>
      <c r="C1" s="96" t="s">
        <v>158</v>
      </c>
      <c r="D1" s="96" t="s">
        <v>267</v>
      </c>
      <c r="E1" s="96" t="s">
        <v>268</v>
      </c>
      <c r="F1" s="96" t="s">
        <v>269</v>
      </c>
      <c r="G1" s="97" t="s">
        <v>270</v>
      </c>
    </row>
    <row r="2" spans="1:11" ht="21" x14ac:dyDescent="0.25">
      <c r="A2" s="86" t="s">
        <v>80</v>
      </c>
      <c r="B2" s="98" t="s">
        <v>186</v>
      </c>
      <c r="C2" s="98">
        <v>2246</v>
      </c>
      <c r="D2" s="87"/>
      <c r="E2" s="87"/>
      <c r="F2" s="99"/>
      <c r="G2" s="88"/>
    </row>
    <row r="3" spans="1:11" ht="21" x14ac:dyDescent="0.25">
      <c r="A3" s="86"/>
      <c r="B3" s="98" t="s">
        <v>184</v>
      </c>
      <c r="C3" s="98">
        <v>2247</v>
      </c>
      <c r="D3" s="100"/>
      <c r="E3" s="100"/>
      <c r="F3" s="79"/>
      <c r="G3" s="101"/>
    </row>
    <row r="4" spans="1:11" ht="21" x14ac:dyDescent="0.25">
      <c r="A4" s="86" t="s">
        <v>81</v>
      </c>
      <c r="B4" s="98" t="s">
        <v>185</v>
      </c>
      <c r="C4" s="98">
        <v>2248</v>
      </c>
      <c r="D4" s="87"/>
      <c r="E4" s="87"/>
      <c r="F4" s="99"/>
      <c r="G4" s="101"/>
    </row>
    <row r="5" spans="1:11" ht="21" x14ac:dyDescent="0.25">
      <c r="A5" s="86"/>
      <c r="B5" s="81" t="s">
        <v>184</v>
      </c>
      <c r="C5" s="81">
        <v>2249</v>
      </c>
      <c r="D5" s="87"/>
      <c r="E5" s="87"/>
      <c r="F5" s="79"/>
      <c r="G5" s="101"/>
    </row>
    <row r="6" spans="1:11" ht="21" x14ac:dyDescent="0.25">
      <c r="A6" s="86"/>
      <c r="B6" s="98" t="s">
        <v>187</v>
      </c>
      <c r="C6" s="98">
        <v>2250</v>
      </c>
      <c r="D6" s="87"/>
      <c r="E6" s="87"/>
      <c r="F6" s="79"/>
      <c r="G6" s="101"/>
    </row>
    <row r="7" spans="1:11" ht="21" x14ac:dyDescent="0.25">
      <c r="A7" s="86" t="s">
        <v>82</v>
      </c>
      <c r="B7" s="98" t="s">
        <v>188</v>
      </c>
      <c r="C7" s="98">
        <v>2251</v>
      </c>
      <c r="D7" s="87"/>
      <c r="E7" s="87"/>
      <c r="F7" s="99"/>
      <c r="G7" s="101"/>
    </row>
    <row r="8" spans="1:11" ht="18.75" customHeight="1" x14ac:dyDescent="0.25">
      <c r="A8" s="86" t="s">
        <v>131</v>
      </c>
      <c r="B8" s="102" t="s">
        <v>331</v>
      </c>
      <c r="C8" s="77" t="s">
        <v>271</v>
      </c>
      <c r="D8" s="99">
        <v>60000</v>
      </c>
      <c r="E8" s="103">
        <v>100498.4</v>
      </c>
      <c r="F8" s="99">
        <v>6029904000</v>
      </c>
      <c r="G8" s="88">
        <f t="shared" ref="G8:G21" si="0">F8/$F$44</f>
        <v>7.9623108609893245E-2</v>
      </c>
      <c r="J8" s="104"/>
      <c r="K8" s="104"/>
    </row>
    <row r="9" spans="1:11" ht="18.75" customHeight="1" x14ac:dyDescent="0.25">
      <c r="A9" s="86">
        <v>2</v>
      </c>
      <c r="B9" s="102" t="s">
        <v>332</v>
      </c>
      <c r="C9" s="77" t="s">
        <v>272</v>
      </c>
      <c r="D9" s="99">
        <v>44093</v>
      </c>
      <c r="E9" s="103">
        <v>101593.26</v>
      </c>
      <c r="F9" s="99">
        <v>4479551613</v>
      </c>
      <c r="G9" s="88">
        <f t="shared" si="0"/>
        <v>5.9151161379272614E-2</v>
      </c>
      <c r="J9" s="104"/>
      <c r="K9" s="104"/>
    </row>
    <row r="10" spans="1:11" ht="18.75" customHeight="1" x14ac:dyDescent="0.25">
      <c r="A10" s="86">
        <v>3</v>
      </c>
      <c r="B10" s="102" t="s">
        <v>333</v>
      </c>
      <c r="C10" s="77" t="s">
        <v>273</v>
      </c>
      <c r="D10" s="99">
        <v>78611</v>
      </c>
      <c r="E10" s="103">
        <v>100412.53</v>
      </c>
      <c r="F10" s="99">
        <v>7893529396</v>
      </c>
      <c r="G10" s="88">
        <f t="shared" si="0"/>
        <v>0.10423173377438397</v>
      </c>
      <c r="J10" s="104"/>
      <c r="K10" s="104"/>
    </row>
    <row r="11" spans="1:11" ht="18.75" customHeight="1" x14ac:dyDescent="0.25">
      <c r="A11" s="86">
        <v>4</v>
      </c>
      <c r="B11" s="102" t="s">
        <v>334</v>
      </c>
      <c r="C11" s="77" t="s">
        <v>274</v>
      </c>
      <c r="D11" s="99">
        <v>14885</v>
      </c>
      <c r="E11" s="103">
        <v>100689.7</v>
      </c>
      <c r="F11" s="99">
        <v>1498766185</v>
      </c>
      <c r="G11" s="88">
        <f t="shared" si="0"/>
        <v>1.9790766607410391E-2</v>
      </c>
      <c r="J11" s="104"/>
      <c r="K11" s="104"/>
    </row>
    <row r="12" spans="1:11" ht="18.75" customHeight="1" x14ac:dyDescent="0.25">
      <c r="A12" s="86">
        <v>5</v>
      </c>
      <c r="B12" s="102" t="s">
        <v>335</v>
      </c>
      <c r="C12" s="77" t="s">
        <v>275</v>
      </c>
      <c r="D12" s="99">
        <v>24281</v>
      </c>
      <c r="E12" s="103">
        <v>101106.9</v>
      </c>
      <c r="F12" s="99">
        <v>2454976639</v>
      </c>
      <c r="G12" s="88">
        <f t="shared" si="0"/>
        <v>3.2417244380979808E-2</v>
      </c>
      <c r="J12" s="104"/>
      <c r="K12" s="104"/>
    </row>
    <row r="13" spans="1:11" ht="18.75" customHeight="1" x14ac:dyDescent="0.25">
      <c r="A13" s="86">
        <v>6</v>
      </c>
      <c r="B13" s="102" t="s">
        <v>336</v>
      </c>
      <c r="C13" s="77" t="s">
        <v>276</v>
      </c>
      <c r="D13" s="99">
        <v>21308</v>
      </c>
      <c r="E13" s="103">
        <v>102554.23</v>
      </c>
      <c r="F13" s="99">
        <v>2185225533</v>
      </c>
      <c r="G13" s="88">
        <f t="shared" si="0"/>
        <v>2.8855260374157008E-2</v>
      </c>
      <c r="J13" s="104"/>
      <c r="K13" s="104"/>
    </row>
    <row r="14" spans="1:11" ht="18.75" customHeight="1" x14ac:dyDescent="0.25">
      <c r="A14" s="86">
        <v>7</v>
      </c>
      <c r="B14" s="102" t="s">
        <v>337</v>
      </c>
      <c r="C14" s="77" t="s">
        <v>277</v>
      </c>
      <c r="D14" s="99">
        <v>52859</v>
      </c>
      <c r="E14" s="103">
        <v>101451.75</v>
      </c>
      <c r="F14" s="99">
        <v>5362638053</v>
      </c>
      <c r="G14" s="88">
        <f t="shared" si="0"/>
        <v>7.0812058057568655E-2</v>
      </c>
      <c r="J14" s="104"/>
      <c r="K14" s="104"/>
    </row>
    <row r="15" spans="1:11" ht="18.75" customHeight="1" x14ac:dyDescent="0.25">
      <c r="A15" s="86">
        <v>8</v>
      </c>
      <c r="B15" s="102" t="s">
        <v>338</v>
      </c>
      <c r="C15" s="77" t="s">
        <v>278</v>
      </c>
      <c r="D15" s="99">
        <v>15646</v>
      </c>
      <c r="E15" s="103">
        <v>100737.97</v>
      </c>
      <c r="F15" s="99">
        <v>1576146279</v>
      </c>
      <c r="G15" s="88">
        <f t="shared" si="0"/>
        <v>2.0812547987148069E-2</v>
      </c>
      <c r="J15" s="104"/>
      <c r="K15" s="104"/>
    </row>
    <row r="16" spans="1:11" ht="18.75" customHeight="1" x14ac:dyDescent="0.25">
      <c r="A16" s="86">
        <v>9</v>
      </c>
      <c r="B16" s="102" t="s">
        <v>339</v>
      </c>
      <c r="C16" s="77" t="s">
        <v>279</v>
      </c>
      <c r="D16" s="99">
        <v>11026</v>
      </c>
      <c r="E16" s="103">
        <v>100035.03</v>
      </c>
      <c r="F16" s="99">
        <v>1102986241</v>
      </c>
      <c r="G16" s="88">
        <f t="shared" si="0"/>
        <v>1.4564608866469663E-2</v>
      </c>
      <c r="J16" s="104"/>
      <c r="K16" s="104"/>
    </row>
    <row r="17" spans="1:11" ht="18.75" customHeight="1" x14ac:dyDescent="0.25">
      <c r="A17" s="86">
        <v>10</v>
      </c>
      <c r="B17" s="102" t="s">
        <v>340</v>
      </c>
      <c r="C17" s="77" t="s">
        <v>280</v>
      </c>
      <c r="D17" s="99">
        <v>16104</v>
      </c>
      <c r="E17" s="103">
        <v>100228.24</v>
      </c>
      <c r="F17" s="99">
        <v>1614075577</v>
      </c>
      <c r="G17" s="88">
        <f t="shared" si="0"/>
        <v>2.1313393210247975E-2</v>
      </c>
      <c r="J17" s="104"/>
      <c r="K17" s="104"/>
    </row>
    <row r="18" spans="1:11" ht="18.75" customHeight="1" x14ac:dyDescent="0.25">
      <c r="A18" s="86">
        <v>11</v>
      </c>
      <c r="B18" s="102" t="s">
        <v>341</v>
      </c>
      <c r="C18" s="77" t="s">
        <v>281</v>
      </c>
      <c r="D18" s="99">
        <v>21765</v>
      </c>
      <c r="E18" s="103">
        <v>101134.22</v>
      </c>
      <c r="F18" s="99">
        <v>2201186298</v>
      </c>
      <c r="G18" s="88">
        <f t="shared" si="0"/>
        <v>2.9066017581086338E-2</v>
      </c>
      <c r="J18" s="104"/>
      <c r="K18" s="104"/>
    </row>
    <row r="19" spans="1:11" ht="18.75" customHeight="1" x14ac:dyDescent="0.25">
      <c r="A19" s="86">
        <v>12</v>
      </c>
      <c r="B19" s="102" t="s">
        <v>342</v>
      </c>
      <c r="C19" s="77" t="s">
        <v>282</v>
      </c>
      <c r="D19" s="99">
        <v>2000</v>
      </c>
      <c r="E19" s="103">
        <v>101904.39</v>
      </c>
      <c r="F19" s="99">
        <v>203808780</v>
      </c>
      <c r="G19" s="88">
        <f t="shared" si="0"/>
        <v>2.6912349890794011E-3</v>
      </c>
      <c r="J19" s="104"/>
      <c r="K19" s="104"/>
    </row>
    <row r="20" spans="1:11" ht="18.75" customHeight="1" x14ac:dyDescent="0.25">
      <c r="A20" s="86">
        <v>13</v>
      </c>
      <c r="B20" s="102" t="s">
        <v>343</v>
      </c>
      <c r="C20" s="77" t="s">
        <v>283</v>
      </c>
      <c r="D20" s="99">
        <v>27916</v>
      </c>
      <c r="E20" s="103">
        <v>101129.43</v>
      </c>
      <c r="F20" s="99">
        <v>2823129168</v>
      </c>
      <c r="G20" s="88">
        <f t="shared" si="0"/>
        <v>3.7278590233513098E-2</v>
      </c>
      <c r="J20" s="104"/>
      <c r="K20" s="104"/>
    </row>
    <row r="21" spans="1:11" ht="21" x14ac:dyDescent="0.25">
      <c r="A21" s="86"/>
      <c r="B21" s="98" t="s">
        <v>184</v>
      </c>
      <c r="C21" s="98">
        <v>2252</v>
      </c>
      <c r="D21" s="100">
        <v>390494</v>
      </c>
      <c r="E21" s="105"/>
      <c r="F21" s="106">
        <v>39425923762</v>
      </c>
      <c r="G21" s="107">
        <f t="shared" si="0"/>
        <v>0.5206077260512102</v>
      </c>
      <c r="J21" s="104"/>
      <c r="K21" s="104"/>
    </row>
    <row r="22" spans="1:11" ht="21" x14ac:dyDescent="0.25">
      <c r="A22" s="86" t="s">
        <v>83</v>
      </c>
      <c r="B22" s="98" t="s">
        <v>189</v>
      </c>
      <c r="C22" s="98">
        <v>2253</v>
      </c>
      <c r="D22" s="87"/>
      <c r="E22" s="87"/>
      <c r="F22" s="99"/>
      <c r="G22" s="101"/>
      <c r="J22" s="104"/>
      <c r="K22" s="104"/>
    </row>
    <row r="23" spans="1:11" ht="24" customHeight="1" x14ac:dyDescent="0.25">
      <c r="A23" s="86" t="s">
        <v>131</v>
      </c>
      <c r="B23" s="81" t="s">
        <v>285</v>
      </c>
      <c r="C23" s="81">
        <v>2253.1</v>
      </c>
      <c r="D23" s="87"/>
      <c r="E23" s="87"/>
      <c r="F23" s="79"/>
      <c r="G23" s="101"/>
      <c r="J23" s="104"/>
      <c r="K23" s="104"/>
    </row>
    <row r="24" spans="1:11" ht="21" x14ac:dyDescent="0.25">
      <c r="A24" s="86"/>
      <c r="B24" s="98" t="s">
        <v>184</v>
      </c>
      <c r="C24" s="98">
        <v>2254</v>
      </c>
      <c r="D24" s="87"/>
      <c r="E24" s="87"/>
      <c r="F24" s="79"/>
      <c r="G24" s="101"/>
      <c r="J24" s="104"/>
      <c r="K24" s="104"/>
    </row>
    <row r="25" spans="1:11" ht="21" x14ac:dyDescent="0.25">
      <c r="A25" s="86"/>
      <c r="B25" s="98" t="s">
        <v>191</v>
      </c>
      <c r="C25" s="98">
        <v>2255</v>
      </c>
      <c r="D25" s="100">
        <v>390494</v>
      </c>
      <c r="E25" s="105"/>
      <c r="F25" s="106">
        <v>39425923762</v>
      </c>
      <c r="G25" s="107">
        <f>F25/$F$44</f>
        <v>0.5206077260512102</v>
      </c>
      <c r="J25" s="104"/>
      <c r="K25" s="104"/>
    </row>
    <row r="26" spans="1:11" ht="21" x14ac:dyDescent="0.25">
      <c r="A26" s="86" t="s">
        <v>84</v>
      </c>
      <c r="B26" s="98" t="s">
        <v>192</v>
      </c>
      <c r="C26" s="98">
        <v>2256</v>
      </c>
      <c r="D26" s="87"/>
      <c r="E26" s="87"/>
      <c r="F26" s="99"/>
      <c r="G26" s="101"/>
      <c r="J26" s="104"/>
      <c r="K26" s="104"/>
    </row>
    <row r="27" spans="1:11" ht="21" x14ac:dyDescent="0.25">
      <c r="A27" s="86">
        <v>1</v>
      </c>
      <c r="B27" s="81" t="s">
        <v>286</v>
      </c>
      <c r="C27" s="81">
        <v>2256.1</v>
      </c>
      <c r="D27" s="87" t="s">
        <v>284</v>
      </c>
      <c r="E27" s="87" t="s">
        <v>284</v>
      </c>
      <c r="F27" s="87">
        <v>897885640</v>
      </c>
      <c r="G27" s="88">
        <f>+F27/$F$44</f>
        <v>1.1856315761077374E-2</v>
      </c>
      <c r="J27" s="104"/>
      <c r="K27" s="104"/>
    </row>
    <row r="28" spans="1:11" ht="21" x14ac:dyDescent="0.25">
      <c r="A28" s="86">
        <v>2</v>
      </c>
      <c r="B28" s="81" t="s">
        <v>193</v>
      </c>
      <c r="C28" s="81">
        <v>2256.1999999999998</v>
      </c>
      <c r="D28" s="87" t="s">
        <v>284</v>
      </c>
      <c r="E28" s="87" t="s">
        <v>284</v>
      </c>
      <c r="F28" s="87">
        <v>49315070</v>
      </c>
      <c r="G28" s="88">
        <f>+F28/$F$44</f>
        <v>6.5119099320892803E-4</v>
      </c>
      <c r="J28" s="104"/>
      <c r="K28" s="104"/>
    </row>
    <row r="29" spans="1:11" ht="21" x14ac:dyDescent="0.25">
      <c r="A29" s="86">
        <v>3</v>
      </c>
      <c r="B29" s="81" t="s">
        <v>194</v>
      </c>
      <c r="C29" s="81">
        <v>2256.3000000000002</v>
      </c>
      <c r="D29" s="87" t="s">
        <v>284</v>
      </c>
      <c r="E29" s="87" t="s">
        <v>284</v>
      </c>
      <c r="F29" s="79"/>
      <c r="G29" s="108"/>
      <c r="J29" s="104"/>
      <c r="K29" s="104"/>
    </row>
    <row r="30" spans="1:11" ht="21" x14ac:dyDescent="0.25">
      <c r="A30" s="86">
        <v>4</v>
      </c>
      <c r="B30" s="81" t="s">
        <v>287</v>
      </c>
      <c r="C30" s="81">
        <v>2256.4</v>
      </c>
      <c r="D30" s="87" t="s">
        <v>284</v>
      </c>
      <c r="E30" s="87" t="s">
        <v>284</v>
      </c>
      <c r="F30" s="99"/>
      <c r="G30" s="108"/>
      <c r="J30" s="104"/>
      <c r="K30" s="104"/>
    </row>
    <row r="31" spans="1:11" ht="31.5" x14ac:dyDescent="0.25">
      <c r="A31" s="86">
        <v>5</v>
      </c>
      <c r="B31" s="81" t="s">
        <v>326</v>
      </c>
      <c r="C31" s="81">
        <v>2256.5</v>
      </c>
      <c r="D31" s="87" t="s">
        <v>284</v>
      </c>
      <c r="E31" s="87" t="s">
        <v>284</v>
      </c>
      <c r="F31" s="79"/>
      <c r="G31" s="88"/>
      <c r="J31" s="104"/>
      <c r="K31" s="104"/>
    </row>
    <row r="32" spans="1:11" ht="21" x14ac:dyDescent="0.25">
      <c r="A32" s="86">
        <v>6</v>
      </c>
      <c r="B32" s="81" t="s">
        <v>288</v>
      </c>
      <c r="C32" s="81">
        <v>2256.6</v>
      </c>
      <c r="D32" s="87" t="s">
        <v>284</v>
      </c>
      <c r="E32" s="87" t="s">
        <v>284</v>
      </c>
      <c r="F32" s="79"/>
      <c r="G32" s="108"/>
      <c r="J32" s="104"/>
      <c r="K32" s="104"/>
    </row>
    <row r="33" spans="1:11" ht="21" x14ac:dyDescent="0.25">
      <c r="A33" s="86">
        <v>7</v>
      </c>
      <c r="B33" s="81" t="s">
        <v>190</v>
      </c>
      <c r="C33" s="81">
        <v>2256.6999999999998</v>
      </c>
      <c r="D33" s="87" t="s">
        <v>284</v>
      </c>
      <c r="E33" s="87" t="s">
        <v>284</v>
      </c>
      <c r="F33" s="79"/>
      <c r="G33" s="108"/>
      <c r="J33" s="104"/>
      <c r="K33" s="104"/>
    </row>
    <row r="34" spans="1:11" ht="21" x14ac:dyDescent="0.25">
      <c r="A34" s="86">
        <v>8</v>
      </c>
      <c r="B34" s="81" t="s">
        <v>289</v>
      </c>
      <c r="C34" s="81">
        <v>2256.8000000000002</v>
      </c>
      <c r="D34" s="87" t="s">
        <v>284</v>
      </c>
      <c r="E34" s="87" t="s">
        <v>284</v>
      </c>
      <c r="F34" s="79"/>
      <c r="G34" s="88"/>
      <c r="J34" s="104"/>
      <c r="K34" s="104"/>
    </row>
    <row r="35" spans="1:11" ht="21" x14ac:dyDescent="0.25">
      <c r="A35" s="86">
        <v>9</v>
      </c>
      <c r="B35" s="81" t="s">
        <v>290</v>
      </c>
      <c r="C35" s="81">
        <v>2256.9</v>
      </c>
      <c r="D35" s="87" t="s">
        <v>284</v>
      </c>
      <c r="E35" s="87" t="s">
        <v>284</v>
      </c>
      <c r="F35" s="79"/>
      <c r="G35" s="108"/>
      <c r="J35" s="104"/>
      <c r="K35" s="104"/>
    </row>
    <row r="36" spans="1:11" ht="21" x14ac:dyDescent="0.25">
      <c r="A36" s="86"/>
      <c r="B36" s="98" t="s">
        <v>184</v>
      </c>
      <c r="C36" s="98">
        <v>2257</v>
      </c>
      <c r="D36" s="100" t="s">
        <v>284</v>
      </c>
      <c r="E36" s="100" t="s">
        <v>284</v>
      </c>
      <c r="F36" s="106">
        <f>+SUM(F27:F35)</f>
        <v>947200710</v>
      </c>
      <c r="G36" s="107">
        <f>+F36/$F$44</f>
        <v>1.2507506754286302E-2</v>
      </c>
      <c r="J36" s="104"/>
      <c r="K36" s="104"/>
    </row>
    <row r="37" spans="1:11" ht="21" x14ac:dyDescent="0.25">
      <c r="A37" s="86" t="s">
        <v>85</v>
      </c>
      <c r="B37" s="98" t="s">
        <v>195</v>
      </c>
      <c r="C37" s="98">
        <v>2258</v>
      </c>
      <c r="D37" s="87" t="s">
        <v>284</v>
      </c>
      <c r="E37" s="87" t="s">
        <v>284</v>
      </c>
      <c r="F37" s="99"/>
      <c r="G37" s="101"/>
    </row>
    <row r="38" spans="1:11" ht="21" x14ac:dyDescent="0.25">
      <c r="A38" s="86">
        <v>1</v>
      </c>
      <c r="B38" s="81" t="s">
        <v>196</v>
      </c>
      <c r="C38" s="81">
        <v>2259</v>
      </c>
      <c r="D38" s="87" t="s">
        <v>284</v>
      </c>
      <c r="E38" s="87" t="s">
        <v>284</v>
      </c>
      <c r="F38" s="99">
        <v>5242999341</v>
      </c>
      <c r="G38" s="88">
        <f>+F38/$F$44</f>
        <v>6.9232264057610488E-2</v>
      </c>
    </row>
    <row r="39" spans="1:11" ht="21" x14ac:dyDescent="0.25">
      <c r="A39" s="86">
        <v>1.1000000000000001</v>
      </c>
      <c r="B39" s="81" t="s">
        <v>291</v>
      </c>
      <c r="C39" s="81">
        <v>2259.1</v>
      </c>
      <c r="D39" s="87" t="s">
        <v>284</v>
      </c>
      <c r="E39" s="87" t="s">
        <v>284</v>
      </c>
      <c r="F39" s="79">
        <v>15000000000</v>
      </c>
      <c r="G39" s="108">
        <f>+F39/$F$44</f>
        <v>0.19807058771555877</v>
      </c>
    </row>
    <row r="40" spans="1:11" ht="21" x14ac:dyDescent="0.25">
      <c r="A40" s="86">
        <v>1.2</v>
      </c>
      <c r="B40" s="81" t="s">
        <v>197</v>
      </c>
      <c r="C40" s="81">
        <v>2259.1999999999998</v>
      </c>
      <c r="D40" s="87" t="s">
        <v>284</v>
      </c>
      <c r="E40" s="87" t="s">
        <v>284</v>
      </c>
      <c r="F40" s="79">
        <v>3112000000</v>
      </c>
      <c r="G40" s="108">
        <f>+F40/$F$44</f>
        <v>4.1093044598054594E-2</v>
      </c>
    </row>
    <row r="41" spans="1:11" ht="21" x14ac:dyDescent="0.25">
      <c r="A41" s="86">
        <v>2</v>
      </c>
      <c r="B41" s="81" t="s">
        <v>344</v>
      </c>
      <c r="C41" s="81">
        <v>2260</v>
      </c>
      <c r="D41" s="87" t="s">
        <v>284</v>
      </c>
      <c r="E41" s="87" t="s">
        <v>284</v>
      </c>
      <c r="F41" s="79">
        <v>12002453720</v>
      </c>
      <c r="G41" s="108">
        <f>+F41/$F$44</f>
        <v>0.15848887082327964</v>
      </c>
    </row>
    <row r="42" spans="1:11" ht="21" x14ac:dyDescent="0.25">
      <c r="A42" s="86">
        <v>3</v>
      </c>
      <c r="B42" s="81" t="s">
        <v>292</v>
      </c>
      <c r="C42" s="81">
        <v>2261</v>
      </c>
      <c r="D42" s="87" t="s">
        <v>284</v>
      </c>
      <c r="E42" s="87" t="s">
        <v>284</v>
      </c>
      <c r="F42" s="79"/>
      <c r="G42" s="88"/>
    </row>
    <row r="43" spans="1:11" ht="21" x14ac:dyDescent="0.25">
      <c r="A43" s="86">
        <v>4</v>
      </c>
      <c r="B43" s="98" t="s">
        <v>184</v>
      </c>
      <c r="C43" s="98">
        <v>2262</v>
      </c>
      <c r="D43" s="100" t="s">
        <v>284</v>
      </c>
      <c r="E43" s="100" t="s">
        <v>284</v>
      </c>
      <c r="F43" s="106">
        <f>+SUM(F38:F42)</f>
        <v>35357453061</v>
      </c>
      <c r="G43" s="107">
        <f>+F43/$F$44</f>
        <v>0.46688476719450345</v>
      </c>
    </row>
    <row r="44" spans="1:11" ht="21" x14ac:dyDescent="0.25">
      <c r="A44" s="86" t="s">
        <v>86</v>
      </c>
      <c r="B44" s="98" t="s">
        <v>198</v>
      </c>
      <c r="C44" s="98">
        <v>2263</v>
      </c>
      <c r="D44" s="100"/>
      <c r="E44" s="105" t="s">
        <v>284</v>
      </c>
      <c r="F44" s="106">
        <v>75730577533</v>
      </c>
      <c r="G44" s="107">
        <f>+F44/$F$44</f>
        <v>1</v>
      </c>
    </row>
    <row r="45" spans="1:11" x14ac:dyDescent="0.25">
      <c r="A45" s="109"/>
      <c r="B45" s="109"/>
      <c r="C45" s="109"/>
      <c r="D45" s="110"/>
      <c r="E45" s="110"/>
      <c r="F45" s="110"/>
      <c r="G45" s="111"/>
    </row>
  </sheetData>
  <conditionalFormatting sqref="F29 E36 F23:F27 F31:F34 E17 F19:F21 F3 F5:F6">
    <cfRule type="expression" dxfId="8" priority="6">
      <formula>#REF!=1</formula>
    </cfRule>
  </conditionalFormatting>
  <conditionalFormatting sqref="F37 E21 E25 E44 F23:F24 F28:F29 F31:F35 F39:F42">
    <cfRule type="expression" dxfId="7" priority="5">
      <formula>#REF!=1</formula>
    </cfRule>
  </conditionalFormatting>
  <conditionalFormatting sqref="F29 E36 F23:F27 F31:F34">
    <cfRule type="expression" dxfId="6" priority="4">
      <formula>#REF!=1</formula>
    </cfRule>
  </conditionalFormatting>
  <conditionalFormatting sqref="F37 E21 E25 E44 F23:F24 F28:F29 F31:F35 F39:F42">
    <cfRule type="expression" dxfId="5" priority="3">
      <formula>#REF!=1</formula>
    </cfRule>
  </conditionalFormatting>
  <conditionalFormatting sqref="F42">
    <cfRule type="expression" dxfId="4" priority="2">
      <formula>#REF!=1</formula>
    </cfRule>
  </conditionalFormatting>
  <conditionalFormatting sqref="F42">
    <cfRule type="expression" dxfId="3" priority="1">
      <formula>#REF!=1</formula>
    </cfRule>
  </conditionalFormatting>
  <pageMargins left="0.17" right="0.17" top="0.17" bottom="0.17" header="0.3" footer="0.3"/>
  <pageSetup paperSize="9" fitToHeight="0" orientation="portrait" r:id="rId1"/>
  <header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workbookViewId="0">
      <selection activeCell="D5" sqref="D5"/>
    </sheetView>
  </sheetViews>
  <sheetFormatPr defaultColWidth="9.140625" defaultRowHeight="15" x14ac:dyDescent="0.25"/>
  <cols>
    <col min="1" max="1" width="9.140625" style="10"/>
    <col min="2" max="2" width="47.7109375" style="10" customWidth="1"/>
    <col min="3" max="3" width="9.140625" style="10"/>
    <col min="4" max="4" width="16.85546875" style="10" customWidth="1"/>
    <col min="5" max="5" width="18.42578125" style="10" bestFit="1" customWidth="1"/>
    <col min="6" max="16384" width="9.140625" style="10"/>
  </cols>
  <sheetData>
    <row r="1" spans="1:5" ht="31.5" x14ac:dyDescent="0.25">
      <c r="A1" s="59" t="s">
        <v>265</v>
      </c>
      <c r="B1" s="59" t="s">
        <v>293</v>
      </c>
      <c r="C1" s="59" t="s">
        <v>294</v>
      </c>
      <c r="D1" s="60" t="s">
        <v>327</v>
      </c>
      <c r="E1" s="60" t="s">
        <v>328</v>
      </c>
    </row>
    <row r="2" spans="1:5" ht="26.25" customHeight="1" x14ac:dyDescent="0.25">
      <c r="A2" s="25" t="s">
        <v>80</v>
      </c>
      <c r="B2" s="61" t="s">
        <v>295</v>
      </c>
      <c r="C2" s="61" t="s">
        <v>44</v>
      </c>
      <c r="D2" s="62"/>
      <c r="E2" s="58"/>
    </row>
    <row r="3" spans="1:5" ht="31.5" x14ac:dyDescent="0.25">
      <c r="A3" s="25">
        <v>1</v>
      </c>
      <c r="B3" s="61" t="s">
        <v>296</v>
      </c>
      <c r="C3" s="61" t="s">
        <v>45</v>
      </c>
      <c r="D3" s="63">
        <v>1.5001663999909315E-2</v>
      </c>
      <c r="E3" s="63">
        <v>1.5001767367093168E-2</v>
      </c>
    </row>
    <row r="4" spans="1:5" ht="42" x14ac:dyDescent="0.25">
      <c r="A4" s="25">
        <v>2</v>
      </c>
      <c r="B4" s="61" t="s">
        <v>297</v>
      </c>
      <c r="C4" s="61" t="s">
        <v>46</v>
      </c>
      <c r="D4" s="63">
        <v>4.7009521106906949E-3</v>
      </c>
      <c r="E4" s="63">
        <v>5.4839419815986218E-3</v>
      </c>
    </row>
    <row r="5" spans="1:5" ht="72.75" customHeight="1" x14ac:dyDescent="0.25">
      <c r="A5" s="25">
        <v>3</v>
      </c>
      <c r="B5" s="64" t="s">
        <v>298</v>
      </c>
      <c r="C5" s="61" t="s">
        <v>118</v>
      </c>
      <c r="D5" s="63">
        <v>5.0255322318999455E-3</v>
      </c>
      <c r="E5" s="63">
        <v>5.896004287656042E-3</v>
      </c>
    </row>
    <row r="6" spans="1:5" ht="34.5" customHeight="1" x14ac:dyDescent="0.25">
      <c r="A6" s="25">
        <v>4</v>
      </c>
      <c r="B6" s="61" t="s">
        <v>299</v>
      </c>
      <c r="C6" s="61" t="s">
        <v>47</v>
      </c>
      <c r="D6" s="63">
        <v>9.5382427076604254E-4</v>
      </c>
      <c r="E6" s="63">
        <v>1.0829381891276615E-3</v>
      </c>
    </row>
    <row r="7" spans="1:5" ht="66.75" customHeight="1" x14ac:dyDescent="0.25">
      <c r="A7" s="25">
        <v>5</v>
      </c>
      <c r="B7" s="64" t="s">
        <v>300</v>
      </c>
      <c r="C7" s="61" t="s">
        <v>48</v>
      </c>
      <c r="D7" s="63">
        <v>6.9000749427944198E-3</v>
      </c>
      <c r="E7" s="63">
        <v>4.1093653371874327E-3</v>
      </c>
    </row>
    <row r="8" spans="1:5" ht="31.5" x14ac:dyDescent="0.25">
      <c r="A8" s="25">
        <v>6</v>
      </c>
      <c r="B8" s="61" t="s">
        <v>301</v>
      </c>
      <c r="C8" s="61" t="s">
        <v>49</v>
      </c>
      <c r="D8" s="63">
        <v>3.2582047556060409E-2</v>
      </c>
      <c r="E8" s="63">
        <v>3.1574017162662921E-2</v>
      </c>
    </row>
    <row r="9" spans="1:5" ht="60" customHeight="1" x14ac:dyDescent="0.25">
      <c r="A9" s="25">
        <v>7</v>
      </c>
      <c r="B9" s="64" t="s">
        <v>302</v>
      </c>
      <c r="C9" s="61" t="s">
        <v>50</v>
      </c>
      <c r="D9" s="82">
        <v>8.0659491303578221</v>
      </c>
      <c r="E9" s="69">
        <v>1.9117686498966613</v>
      </c>
    </row>
    <row r="10" spans="1:5" ht="21" x14ac:dyDescent="0.25">
      <c r="A10" s="25" t="s">
        <v>100</v>
      </c>
      <c r="B10" s="61" t="s">
        <v>303</v>
      </c>
      <c r="C10" s="61" t="s">
        <v>51</v>
      </c>
      <c r="D10" s="63"/>
      <c r="E10" s="63"/>
    </row>
    <row r="11" spans="1:5" ht="21" x14ac:dyDescent="0.25">
      <c r="A11" s="95">
        <v>1</v>
      </c>
      <c r="B11" s="61" t="s">
        <v>304</v>
      </c>
      <c r="C11" s="61" t="s">
        <v>52</v>
      </c>
      <c r="D11" s="57">
        <v>60104318800</v>
      </c>
      <c r="E11" s="50">
        <v>69774470500</v>
      </c>
    </row>
    <row r="12" spans="1:5" ht="31.5" x14ac:dyDescent="0.25">
      <c r="A12" s="95"/>
      <c r="B12" s="61" t="s">
        <v>305</v>
      </c>
      <c r="C12" s="61" t="s">
        <v>53</v>
      </c>
      <c r="D12" s="50">
        <v>60104318800</v>
      </c>
      <c r="E12" s="50">
        <v>69774470500</v>
      </c>
    </row>
    <row r="13" spans="1:5" ht="31.5" x14ac:dyDescent="0.25">
      <c r="A13" s="95"/>
      <c r="B13" s="61" t="s">
        <v>306</v>
      </c>
      <c r="C13" s="61" t="s">
        <v>54</v>
      </c>
      <c r="D13" s="65">
        <v>6010431.8799999999</v>
      </c>
      <c r="E13" s="70">
        <v>6977447.0499999998</v>
      </c>
    </row>
    <row r="14" spans="1:5" ht="21" x14ac:dyDescent="0.25">
      <c r="A14" s="95">
        <v>2</v>
      </c>
      <c r="B14" s="61" t="s">
        <v>307</v>
      </c>
      <c r="C14" s="61" t="s">
        <v>55</v>
      </c>
      <c r="D14" s="71">
        <v>8544887800</v>
      </c>
      <c r="E14" s="71">
        <v>-9670151700</v>
      </c>
    </row>
    <row r="15" spans="1:5" ht="21" x14ac:dyDescent="0.25">
      <c r="A15" s="95"/>
      <c r="B15" s="61" t="s">
        <v>308</v>
      </c>
      <c r="C15" s="61" t="s">
        <v>56</v>
      </c>
      <c r="D15" s="72">
        <v>7589060.7199999997</v>
      </c>
      <c r="E15" s="72">
        <v>3684150.53</v>
      </c>
    </row>
    <row r="16" spans="1:5" ht="21" x14ac:dyDescent="0.25">
      <c r="A16" s="95"/>
      <c r="B16" s="61" t="s">
        <v>309</v>
      </c>
      <c r="C16" s="61" t="s">
        <v>57</v>
      </c>
      <c r="D16" s="57">
        <v>75890607200</v>
      </c>
      <c r="E16" s="71">
        <v>36841505300</v>
      </c>
    </row>
    <row r="17" spans="1:5" ht="21" x14ac:dyDescent="0.25">
      <c r="A17" s="95"/>
      <c r="B17" s="61" t="s">
        <v>310</v>
      </c>
      <c r="C17" s="61" t="s">
        <v>113</v>
      </c>
      <c r="D17" s="70">
        <v>-6734571.9400000004</v>
      </c>
      <c r="E17" s="70">
        <v>-4651165.7</v>
      </c>
    </row>
    <row r="18" spans="1:5" ht="31.5" x14ac:dyDescent="0.25">
      <c r="A18" s="95"/>
      <c r="B18" s="61" t="s">
        <v>311</v>
      </c>
      <c r="C18" s="61" t="s">
        <v>114</v>
      </c>
      <c r="D18" s="71">
        <v>-67345719400</v>
      </c>
      <c r="E18" s="71">
        <v>-46511657000</v>
      </c>
    </row>
    <row r="19" spans="1:5" ht="21" x14ac:dyDescent="0.25">
      <c r="A19" s="95">
        <v>3</v>
      </c>
      <c r="B19" s="61" t="s">
        <v>312</v>
      </c>
      <c r="C19" s="61" t="s">
        <v>58</v>
      </c>
      <c r="D19" s="50">
        <v>68649206600</v>
      </c>
      <c r="E19" s="50">
        <v>60104318800</v>
      </c>
    </row>
    <row r="20" spans="1:5" ht="31.5" x14ac:dyDescent="0.25">
      <c r="A20" s="95"/>
      <c r="B20" s="61" t="s">
        <v>313</v>
      </c>
      <c r="C20" s="61" t="s">
        <v>59</v>
      </c>
      <c r="D20" s="50">
        <v>68649206600</v>
      </c>
      <c r="E20" s="65">
        <v>60104318800</v>
      </c>
    </row>
    <row r="21" spans="1:5" ht="31.5" x14ac:dyDescent="0.25">
      <c r="A21" s="95"/>
      <c r="B21" s="61" t="s">
        <v>314</v>
      </c>
      <c r="C21" s="61" t="s">
        <v>60</v>
      </c>
      <c r="D21" s="65">
        <v>6864920.6600000001</v>
      </c>
      <c r="E21" s="73">
        <v>6010431.8799999999</v>
      </c>
    </row>
    <row r="22" spans="1:5" ht="42" x14ac:dyDescent="0.25">
      <c r="A22" s="25">
        <v>4</v>
      </c>
      <c r="B22" s="61" t="s">
        <v>315</v>
      </c>
      <c r="C22" s="61" t="s">
        <v>61</v>
      </c>
      <c r="D22" s="84">
        <v>0</v>
      </c>
      <c r="E22" s="69">
        <v>0</v>
      </c>
    </row>
    <row r="23" spans="1:5" ht="21" x14ac:dyDescent="0.25">
      <c r="A23" s="25">
        <v>5</v>
      </c>
      <c r="B23" s="61" t="s">
        <v>316</v>
      </c>
      <c r="C23" s="61" t="s">
        <v>62</v>
      </c>
      <c r="D23" s="84">
        <v>0.82230000000000003</v>
      </c>
      <c r="E23" s="69">
        <v>0.82509999999999994</v>
      </c>
    </row>
    <row r="24" spans="1:5" ht="21" x14ac:dyDescent="0.25">
      <c r="A24" s="25">
        <v>6</v>
      </c>
      <c r="B24" s="61" t="s">
        <v>317</v>
      </c>
      <c r="C24" s="61" t="s">
        <v>63</v>
      </c>
      <c r="D24" s="84">
        <v>5.7999999999999996E-3</v>
      </c>
      <c r="E24" s="74">
        <v>1.5800000000000002E-2</v>
      </c>
    </row>
    <row r="25" spans="1:5" ht="21" x14ac:dyDescent="0.25">
      <c r="A25" s="25">
        <v>7</v>
      </c>
      <c r="B25" s="61" t="s">
        <v>318</v>
      </c>
      <c r="C25" s="61" t="s">
        <v>117</v>
      </c>
      <c r="D25" s="85">
        <v>248</v>
      </c>
      <c r="E25" s="50">
        <v>242</v>
      </c>
    </row>
    <row r="26" spans="1:5" ht="21" x14ac:dyDescent="0.25">
      <c r="A26" s="25">
        <v>8</v>
      </c>
      <c r="B26" s="61" t="s">
        <v>319</v>
      </c>
      <c r="C26" s="61" t="s">
        <v>64</v>
      </c>
      <c r="D26" s="83">
        <v>10549.92</v>
      </c>
      <c r="E26" s="75">
        <v>10509.83</v>
      </c>
    </row>
    <row r="30" spans="1:5" x14ac:dyDescent="0.25">
      <c r="E30" s="27"/>
    </row>
  </sheetData>
  <mergeCells count="3">
    <mergeCell ref="A11:A13"/>
    <mergeCell ref="A14:A18"/>
    <mergeCell ref="A19:A21"/>
  </mergeCells>
  <conditionalFormatting sqref="D25:E26">
    <cfRule type="expression" dxfId="2" priority="13">
      <formula>#REF!=1</formula>
    </cfRule>
  </conditionalFormatting>
  <pageMargins left="0.43307086614173229" right="0.35433070866141736" top="0.74803149606299213" bottom="0.74803149606299213" header="0.31496062992125984" footer="0.31496062992125984"/>
  <pageSetup scale="97" fitToHeight="0"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36" sqref="B36"/>
    </sheetView>
  </sheetViews>
  <sheetFormatPr defaultRowHeight="15" x14ac:dyDescent="0.25"/>
  <cols>
    <col min="2" max="2" width="37.5703125" customWidth="1"/>
    <col min="3" max="3" width="55.7109375" customWidth="1"/>
  </cols>
  <sheetData>
    <row r="1" spans="1:3" x14ac:dyDescent="0.25">
      <c r="A1" s="5" t="s">
        <v>43</v>
      </c>
      <c r="B1" s="6" t="s">
        <v>120</v>
      </c>
      <c r="C1" s="7" t="s">
        <v>65</v>
      </c>
    </row>
    <row r="2" spans="1:3" x14ac:dyDescent="0.25">
      <c r="A2" s="2">
        <v>1</v>
      </c>
      <c r="B2" s="8" t="s">
        <v>125</v>
      </c>
      <c r="C2" s="1" t="s">
        <v>126</v>
      </c>
    </row>
    <row r="3" spans="1:3" x14ac:dyDescent="0.25">
      <c r="A3" s="2">
        <v>2</v>
      </c>
      <c r="B3" s="8" t="s">
        <v>121</v>
      </c>
      <c r="C3" s="4" t="s">
        <v>122</v>
      </c>
    </row>
    <row r="4" spans="1:3" x14ac:dyDescent="0.25">
      <c r="A4" s="2">
        <v>3</v>
      </c>
      <c r="B4" s="8" t="s">
        <v>123</v>
      </c>
      <c r="C4" s="4" t="s">
        <v>124</v>
      </c>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stWfFPPOGDGCPVvbOVXlgYK5HZ8=</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cnl3SaF3uBtW9ChwpguesmDLnow=</DigestValue>
    </Reference>
  </SignedInfo>
  <SignatureValue>iEt1CGCMWxagoet4vVHolkfi1aX+fn0azUwJuvnLLk11rJ3ZnotpyKXuAK+pbUaQ6lYB7auNp2yc
o3D88U6i0fq71KwTj0X8q7Ejpe4GZHFqt2NvURYZORagyCl82EYCN9bDxp5UULlcw0jdGQZSq8X8
Lx0Hi7H/xDP4hRM5MkA=</SignatureValue>
  <KeyInfo>
    <X509Data>
      <X509Certificate>MIIGBTCCA+2gAwIBAgIQVAFYtowbGD1NyDS+AoPt+jANBgkqhkiG9w0BAQUFADBpMQswCQYDVQQG
EwJWTjETMBEGA1UEChMKVk5QVCBHcm91cDEeMBwGA1UECxMVVk5QVC1DQSBUcnVzdCBOZXR3b3Jr
MSUwIwYDVQQDExxWTlBUIENlcnRpZmljYXRpb24gQXV0aG9yaXR5MB4XDTE1MTIxMDA4MDEwMFoX
DTE5MTIxMDIwMDEwMFowgcsxCzAJBgNVBAYTAlZOMRIwEAYDVQQIDAlIw4AgTuG7mEkxFTATBgNV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hkiG9w0BAQEFAAOBjQAwgYkCgYEAra/p90XVhm12UX1GNBa0Nmbtz4h/mJ6sx+8J6s9ATvvuLTkw
NP8Vxc4Tn8rFBhcqcd/FLkep9LpAxv+5qdbWbHIL1zIwerw+wPFcrrZQp87Md4xRKVPZKcIzWTOB
3tbf9QLoS+Ld9S03Xt8W9ZYh46yp76Isw85lEnZ2L7dZbwECAwEAAaOCAcgwggHEMHAGCCsGAQUF
BwEBBGQwYjAyBggrBgEFBQcwAoYmaHR0cDovL3B1Yi52bnB0LWNhLnZuL2NlcnRzL3ZucHRjYS5j
ZXIwLAYIKwYBBQUHMAGGIGh0dHA6Ly9vY3NwLnZucHQtY2Eudm4vcmVzcG9uZGVyMB0GA1UdDgQW
BBTFWHZZZZMo9igKTcA8g69i7rot9jAMBgNVHRMBAf8EAjAAMB8GA1UdIwQYMBaAFAZpwNXVAooV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BQADggIBAJqJBrBZMMmKpxF+iDgW0nh+cjmxKzvHnuT0qZENh4jDfdSxz9fw+jBkh83hmS7Avg+e
Hicr4F5Eilbhg9l/gTpt/55v1IepIUBbEkMCCsjY1rr+jCD3iLtiTS1ou9oehDmP61G/4gijP9PG
gpOsa7R7Vj8BhXaqfBo2dkADvYvVfOZ7v5X9cOatAbkk0gmV9w3hxhXzuMXUbebv2g1c/qQeOp4d
Cry9wDQ3UupQBUVDy1yyhlcq/SGrKeRgx+GTCBbfwSfSLkEFeiWW06bT/1RRL1lnoNx2QG2JvnMh
rxPbGflStU13wLbMVMHJklQy8g9ZX/ENCJ0ZviiifVmOITuGdplHpI9lG4BNdsJTS637QzTq7LRg
usFvbtHnfby/Km87W1sHvARGwBVYsKntwCvFG9x5WyoThSVuEcRFthFn9Hn9hQHdqLUzYV8knprL
WMeSVy1N6IrVd/kFhabalIV+TYCgLAo2RapBCIYylPnvcJ7hleieRkJhKY+h+FGKrikwjgGRDldh
GBOh/cvOZBoKxNYYTaUK47v+48J6E0fBZet7S5b41/mj+RiyY6lBntxUNID+ZUG26L+kgbFyMHRU
XRtFdaD5voZ96UkzYo2GjFUJvsf75vU0nequWsPA01Vf/7MBpfPJEeAcni4jm0/iP+SKfvNFsV1e
qbtjMueP</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NC1CklMht97yPdfZuRZsth0u4Y4=</DigestValue>
      </Reference>
      <Reference URI="/xl/printerSettings/printerSettings4.bin?ContentType=application/vnd.openxmlformats-officedocument.spreadsheetml.printerSettings">
        <DigestMethod Algorithm="http://www.w3.org/2000/09/xmldsig#sha1"/>
        <DigestValue>uxD/p6dJAnDaN2B7o4c1ToDXOVc=</DigestValue>
      </Reference>
      <Reference URI="/xl/worksheets/sheet6.xml?ContentType=application/vnd.openxmlformats-officedocument.spreadsheetml.worksheet+xml">
        <DigestMethod Algorithm="http://www.w3.org/2000/09/xmldsig#sha1"/>
        <DigestValue>IubqWv1KxXulX2LA1YTXvsM6aYI=</DigestValue>
      </Reference>
      <Reference URI="/xl/worksheets/sheet5.xml?ContentType=application/vnd.openxmlformats-officedocument.spreadsheetml.worksheet+xml">
        <DigestMethod Algorithm="http://www.w3.org/2000/09/xmldsig#sha1"/>
        <DigestValue>TbXcs3NoUQUqD+q+RSRGagbuoiQ=</DigestValue>
      </Reference>
      <Reference URI="/xl/sharedStrings.xml?ContentType=application/vnd.openxmlformats-officedocument.spreadsheetml.sharedStrings+xml">
        <DigestMethod Algorithm="http://www.w3.org/2000/09/xmldsig#sha1"/>
        <DigestValue>0GYvX9xz1YvgFJrpfoEk/BGFbLA=</DigestValue>
      </Reference>
      <Reference URI="/xl/printerSettings/printerSettings5.bin?ContentType=application/vnd.openxmlformats-officedocument.spreadsheetml.printerSettings">
        <DigestMethod Algorithm="http://www.w3.org/2000/09/xmldsig#sha1"/>
        <DigestValue>HOaLvpw6ZqSZSV/Sqdr3CWCBGmU=</DigestValue>
      </Reference>
      <Reference URI="/xl/printerSettings/printerSettings1.bin?ContentType=application/vnd.openxmlformats-officedocument.spreadsheetml.printerSettings">
        <DigestMethod Algorithm="http://www.w3.org/2000/09/xmldsig#sha1"/>
        <DigestValue>HOaLvpw6ZqSZSV/Sqdr3CWCBGmU=</DigestValue>
      </Reference>
      <Reference URI="/xl/printerSettings/printerSettings2.bin?ContentType=application/vnd.openxmlformats-officedocument.spreadsheetml.printerSettings">
        <DigestMethod Algorithm="http://www.w3.org/2000/09/xmldsig#sha1"/>
        <DigestValue>75vXuHso/84xjUAauKz9j+IpBlQ=</DigestValue>
      </Reference>
      <Reference URI="/xl/printerSettings/printerSettings3.bin?ContentType=application/vnd.openxmlformats-officedocument.spreadsheetml.printerSettings">
        <DigestMethod Algorithm="http://www.w3.org/2000/09/xmldsig#sha1"/>
        <DigestValue>uxD/p6dJAnDaN2B7o4c1ToDXOVc=</DigestValue>
      </Reference>
      <Reference URI="/xl/printerSettings/printerSettings6.bin?ContentType=application/vnd.openxmlformats-officedocument.spreadsheetml.printerSettings">
        <DigestMethod Algorithm="http://www.w3.org/2000/09/xmldsig#sha1"/>
        <DigestValue>cuomBqrflUEg90MIvNQyxlpiWBM=</DigestValue>
      </Reference>
      <Reference URI="/xl/styles.xml?ContentType=application/vnd.openxmlformats-officedocument.spreadsheetml.styles+xml">
        <DigestMethod Algorithm="http://www.w3.org/2000/09/xmldsig#sha1"/>
        <DigestValue>AjQ/HJ/feJwKWWn+eWXepzphdf4=</DigestValue>
      </Reference>
      <Reference URI="/xl/theme/theme1.xml?ContentType=application/vnd.openxmlformats-officedocument.theme+xml">
        <DigestMethod Algorithm="http://www.w3.org/2000/09/xmldsig#sha1"/>
        <DigestValue>9qmLS+LilE9mSl2hTMj5oHE8VR8=</DigestValue>
      </Reference>
      <Reference URI="/xl/worksheets/sheet1.xml?ContentType=application/vnd.openxmlformats-officedocument.spreadsheetml.worksheet+xml">
        <DigestMethod Algorithm="http://www.w3.org/2000/09/xmldsig#sha1"/>
        <DigestValue>0hePN8hBtLPIFV7ExM+wju6zeF8=</DigestValue>
      </Reference>
      <Reference URI="/xl/workbook.xml?ContentType=application/vnd.openxmlformats-officedocument.spreadsheetml.sheet.main+xml">
        <DigestMethod Algorithm="http://www.w3.org/2000/09/xmldsig#sha1"/>
        <DigestValue>cqs/0T6kY++niztbAD93z5SKL/U=</DigestValue>
      </Reference>
      <Reference URI="/xl/worksheets/sheet4.xml?ContentType=application/vnd.openxmlformats-officedocument.spreadsheetml.worksheet+xml">
        <DigestMethod Algorithm="http://www.w3.org/2000/09/xmldsig#sha1"/>
        <DigestValue>hlXDdgyM17bjiLRbh5xasofHnuk=</DigestValue>
      </Reference>
      <Reference URI="/xl/worksheets/sheet2.xml?ContentType=application/vnd.openxmlformats-officedocument.spreadsheetml.worksheet+xml">
        <DigestMethod Algorithm="http://www.w3.org/2000/09/xmldsig#sha1"/>
        <DigestValue>TOYcVp985RwZTLKpR28c+Si/Ouc=</DigestValue>
      </Reference>
      <Reference URI="/xl/worksheets/sheet3.xml?ContentType=application/vnd.openxmlformats-officedocument.spreadsheetml.worksheet+xml">
        <DigestMethod Algorithm="http://www.w3.org/2000/09/xmldsig#sha1"/>
        <DigestValue>nv8cRsCdT7az1LthPMpQGnngqkg=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dY+DyKuxdOO6ooRIH+ClGOhacvQ=</DigestValue>
      </Reference>
    </Manifest>
    <SignatureProperties>
      <SignatureProperty Id="idSignatureTime" Target="#idPackageSignature">
        <mdssi:SignatureTime>
          <mdssi:Format>YYYY-MM-DDThh:mm:ssTZD</mdssi:Format>
          <mdssi:Value>2019-11-07T03:15:53Z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2019-11-07T03:15:53Z</xd:SigningTime>
          <xd:SigningCertificate>
            <xd:Cert>
              <xd:CertDigest>
                <DigestMethod Algorithm="http://www.w3.org/2000/09/xmldsig#sha1"/>
                <DigestValue>PA5p87Wmv9uaUKp9WPEAl7j2ybU=</DigestValue>
              </xd:CertDigest>
              <xd:IssuerSerial>
                <X509IssuerName>CN=VNPT Certification Authority, OU=VNPT-CA Trust Network, O=VNPT Group, C=VN</X509IssuerName>
                <X509SerialNumber>111662143257722823934424742646897700346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Tong quat</vt:lpstr>
      <vt:lpstr>BCTaiSan_06027</vt:lpstr>
      <vt:lpstr>BCKetQuaHoatDong_06028</vt:lpstr>
      <vt:lpstr>BCDanhMucDauTu_06029</vt:lpstr>
      <vt:lpstr>Khac_06030</vt:lpstr>
      <vt:lpstr>PhanHoiNHGS_06276</vt:lpstr>
      <vt:lpstr>BCDanhMucDauTu_06029!Print_Area</vt:lpstr>
      <vt:lpstr>BCKetQuaHoatDong_06028!Print_Area</vt:lpstr>
      <vt:lpstr>BCTaiSan_06027!Print_Area</vt:lpstr>
      <vt:lpstr>Khac_06030!Print_Area</vt:lpstr>
      <vt:lpstr>'Tong quat'!Print_Area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hongvm1</cp:lastModifiedBy>
  <cp:lastPrinted>2018-01-24T06:45:51Z</cp:lastPrinted>
  <dcterms:created xsi:type="dcterms:W3CDTF">2013-07-15T10:49:12Z</dcterms:created>
  <dcterms:modified xsi:type="dcterms:W3CDTF">2019-11-07T03:13:03Z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