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9" i="2" l="1"/>
  <c r="D20" i="2"/>
  <c r="D21" i="2" l="1"/>
  <c r="D16" i="2"/>
  <c r="D4" i="2"/>
  <c r="B10" i="4"/>
  <c r="D18" i="2" l="1"/>
  <c r="D5" i="2"/>
  <c r="D10" i="2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<sst xmlns="http://schemas.openxmlformats.org/spreadsheetml/2006/main" count="84" uniqueCount="77">
  <si>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</si>
  <si>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</si>
  <si>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</si>
  <si>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</si>
  <si>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</si>
  <si>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</si>
  <si>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</si>
  <si>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</si>
  <si>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</si>
  <si>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</si>
  <si>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</si>
  <si>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</si>
  <si>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</si>
  <si>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</si>
  <si>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</si>
  <si>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</si>
  <si>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</si>
  <si>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</si>
  <si>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</si>
  <si>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</si>
  <si>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</si>
  <si>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</si>
  <si>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</si>
  <si>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</si>
  <si>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</si>
  <si>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</si>
  <si>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</si>
  <si>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</si>
  <si>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</si>
  <si>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</si>
  <si>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</si>
  <si>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</si>
  <si>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</si>
  <si>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</si>
  <si>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</si>
  <si>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</si>
  <si>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</si>
  <si>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</si>
  <si>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</si>
  <si>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</si>
  <si>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</si>
  <si>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</si>
  <si>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</si>
  <si>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</si>
  <si>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</si>
  <si>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</si>
  <si>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</si>
  <si>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</si>
  <si>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</si>
  <si>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</si>
  <si>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</si>
  <si>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</si>
  <si>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</si>
  <si>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</si>
  <si>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</si>
  <si>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</si>
  <si>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</si>
  <si>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</si>
  <si>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</si>
  <si>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</si>
  <si>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</si>
  <si>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</si>
  <si>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</si>
  <si>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</si>
  <si>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</si>
  <si>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</si>
  <si>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</si>
  <si>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</si>
  <si>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</si>
  <si>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</si>
  <si>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</si>
  <si>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</si>
  <si>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</si>
  <si>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</si>
  <si>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</si>
  <si>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12/11/2019</t>
  </si>
  <si>
    <t>Kỳ báo cáo ngày 19/11/2019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</si>
</sst>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C19" sqref="C19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43782</v>
      </c>
    </row>
    <row r="5" spans="2:4" x14ac:dyDescent="0.25">
      <c r="C5" s="17" t="s">
        <v>61</v>
      </c>
      <c r="D5" s="32">
        <v>43788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20/11/2019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" sqref="F1:G1048576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5.140625" style="3" bestFit="1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63106284574</v>
      </c>
      <c r="E4" s="10">
        <v>63826039796.003899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12621.25</v>
      </c>
      <c r="E5" s="33">
        <v>12765.2</v>
      </c>
      <c r="G5" s="13"/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  <c r="G6" s="13"/>
    </row>
    <row r="7" spans="1:8" x14ac:dyDescent="0.25">
      <c r="A7" s="4"/>
      <c r="B7" s="1" t="s">
        <v>64</v>
      </c>
      <c r="C7" s="5" t="s">
        <v>30</v>
      </c>
      <c r="D7" s="10">
        <v>62471477548</v>
      </c>
      <c r="E7" s="10">
        <v>63106284574</v>
      </c>
      <c r="F7" s="11"/>
      <c r="G7" s="13"/>
      <c r="H7" s="30"/>
    </row>
    <row r="8" spans="1:8" x14ac:dyDescent="0.25">
      <c r="A8" s="4"/>
      <c r="B8" s="1" t="s">
        <v>65</v>
      </c>
      <c r="C8" s="5" t="s">
        <v>31</v>
      </c>
      <c r="D8" s="33">
        <v>12494.29</v>
      </c>
      <c r="E8" s="33">
        <v>12621.25</v>
      </c>
      <c r="F8" s="12"/>
      <c r="G8" s="13"/>
    </row>
    <row r="9" spans="1:8" ht="21" x14ac:dyDescent="0.25">
      <c r="A9" s="4" t="s">
        <v>8</v>
      </c>
      <c r="B9" s="1" t="s">
        <v>72</v>
      </c>
      <c r="C9" s="5" t="s">
        <v>32</v>
      </c>
      <c r="D9" s="34">
        <f>D8-D5</f>
        <v>-126.95999999999913</v>
      </c>
      <c r="E9" s="34">
        <v>-143.95000000000073</v>
      </c>
      <c r="F9" s="35"/>
      <c r="G9" s="13"/>
    </row>
    <row r="10" spans="1:8" ht="21" x14ac:dyDescent="0.25">
      <c r="A10" s="4"/>
      <c r="B10" s="1" t="s">
        <v>66</v>
      </c>
      <c r="C10" s="5" t="s">
        <v>33</v>
      </c>
      <c r="D10" s="34">
        <f>D9</f>
        <v>-126.95999999999913</v>
      </c>
      <c r="E10" s="34">
        <v>-143.95000000000073</v>
      </c>
      <c r="G10" s="13"/>
    </row>
    <row r="11" spans="1:8" ht="21" x14ac:dyDescent="0.25">
      <c r="A11" s="4"/>
      <c r="B11" s="1" t="s">
        <v>67</v>
      </c>
      <c r="C11" s="5" t="s">
        <v>34</v>
      </c>
      <c r="D11" s="10"/>
      <c r="E11" s="10"/>
      <c r="G11" s="13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  <c r="G12" s="13"/>
    </row>
    <row r="13" spans="1:8" x14ac:dyDescent="0.25">
      <c r="A13" s="4"/>
      <c r="B13" s="1" t="s">
        <v>11</v>
      </c>
      <c r="C13" s="5" t="s">
        <v>35</v>
      </c>
      <c r="D13" s="10">
        <v>64200046916.003899</v>
      </c>
      <c r="E13" s="10">
        <v>64200046916.003899</v>
      </c>
      <c r="F13" s="11"/>
      <c r="G13" s="13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  <c r="G14" s="13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  <c r="G15" s="13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8500</v>
      </c>
      <c r="E16" s="10">
        <v>8020</v>
      </c>
      <c r="G16" s="13"/>
    </row>
    <row r="17" spans="1:8" x14ac:dyDescent="0.25">
      <c r="A17" s="4" t="s">
        <v>15</v>
      </c>
      <c r="B17" s="1" t="s">
        <v>16</v>
      </c>
      <c r="C17" s="5" t="s">
        <v>38</v>
      </c>
      <c r="D17" s="10">
        <v>8500</v>
      </c>
      <c r="E17" s="10">
        <v>8500</v>
      </c>
      <c r="G17" s="13"/>
    </row>
    <row r="18" spans="1:8" ht="21" x14ac:dyDescent="0.25">
      <c r="A18" s="4" t="s">
        <v>18</v>
      </c>
      <c r="B18" s="1" t="s">
        <v>17</v>
      </c>
      <c r="C18" s="5" t="s">
        <v>39</v>
      </c>
      <c r="D18" s="36">
        <f>(D17-D16)/D16</f>
        <v>0</v>
      </c>
      <c r="E18" s="37">
        <v>5.9850374064837904E-2</v>
      </c>
      <c r="G18" s="13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G19" s="13"/>
      <c r="H19" s="31"/>
    </row>
    <row r="20" spans="1:8" x14ac:dyDescent="0.25">
      <c r="A20" s="4"/>
      <c r="B20" s="1" t="s">
        <v>19</v>
      </c>
      <c r="C20" s="5" t="s">
        <v>46</v>
      </c>
      <c r="D20" s="34">
        <f>D17-D8</f>
        <v>-3994.2900000000009</v>
      </c>
      <c r="E20" s="34">
        <v>-4121.25</v>
      </c>
      <c r="F20" s="38"/>
      <c r="G20" s="13"/>
    </row>
    <row r="21" spans="1:8" ht="21" x14ac:dyDescent="0.25">
      <c r="A21" s="4"/>
      <c r="B21" s="1" t="s">
        <v>20</v>
      </c>
      <c r="C21" s="5" t="s">
        <v>41</v>
      </c>
      <c r="D21" s="37">
        <f>D20/D8</f>
        <v>-0.31968923404211047</v>
      </c>
      <c r="E21" s="37">
        <v>-0.32653263345548184</v>
      </c>
      <c r="F21" s="39"/>
      <c r="G21" s="13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  <c r="G22" s="13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  <c r="G23" s="13"/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G24" s="13"/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fxb5kNdaSB7G+AsB+SA4GnuUBpE=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FrG3ObGUdMhD9YcCx4aCSX4Z4hE=</DigestValue>
    </Reference>
  </SignedInfo>
  <SignatureValue>pTGKZMqFEg2U8XCFUuFFywCde3g53RIF84qvbPwwYvQKbWDIFAOQ77t3JuPcxQOGkCY/z3QknlWU
s3opQD//mU2bIfPEGfP3vFr5K90yYh8n+5wd3p795vaztR5WJqFlWp7NWbOGONZL6EbFEMM0b7Uf
pFrhstEMG/n5e4rvkIw=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S7HI1WAlplgbsF07hi4YKtJRyxg=</DigestValue>
      </Reference>
      <Reference URI="/xl/worksheets/sheet1.xml?ContentType=application/vnd.openxmlformats-officedocument.spreadsheetml.worksheet+xml">
        <DigestMethod Algorithm="http://www.w3.org/2000/09/xmldsig#sha1"/>
        <DigestValue>cgEhqrA5wGzkuVPVhOVKdog6AJk=</DigestValue>
      </Reference>
      <Reference URI="/xl/calcChain.xml?ContentType=application/vnd.openxmlformats-officedocument.spreadsheetml.calcChain+xml">
        <DigestMethod Algorithm="http://www.w3.org/2000/09/xmldsig#sha1"/>
        <DigestValue>e9aUyid2AzRzH0MiAfvKiE599u8=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wpKtMfiV1dncVWqC+Pr/L2NpD6s=</DigestValue>
      </Reference>
      <Reference URI="/xl/styles.xml?ContentType=application/vnd.openxmlformats-officedocument.spreadsheetml.styles+xml">
        <DigestMethod Algorithm="http://www.w3.org/2000/09/xmldsig#sha1"/>
        <DigestValue>cz5XiuWAHU27k0y3+h/WfcOpx7M=</DigestValue>
      </Reference>
      <Reference URI="/xl/workbook.xml?ContentType=application/vnd.openxmlformats-officedocument.spreadsheetml.sheet.main+xml">
        <DigestMethod Algorithm="http://www.w3.org/2000/09/xmldsig#sha1"/>
        <DigestValue>B+DO/Qwpro7iI12hjEOtXJ48rPU=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2019-11-20T04:38:43Z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2019-11-20T04:38:43Z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2019-11-20T04:32:34Z</dcterms:modified>
</cp:coreProperties>
</file>