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10" i="2" l="1"/>
  <c r="B10" i="4"/>
  <c r="D20" i="2" l="1"/>
  <c r="D21" i="2" s="1"/>
  <c r="D9" i="2"/>
  <c r="D5" i="2"/>
  <c r="D4" i="2"/>
  <c r="D16" i="2" l="1"/>
  <c r="D18" i="2" s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<sst xmlns="http://schemas.openxmlformats.org/spreadsheetml/2006/main" count="84" uniqueCount="77">
  <si>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</si>
  <si>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</si>
  <si>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</si>
  <si>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</si>
  <si>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</si>
  <si>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</si>
  <si>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</si>
  <si>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</si>
  <si>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</si>
  <si>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</si>
  <si>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</si>
  <si>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</si>
  <si>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</si>
  <si>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</si>
  <si>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</si>
  <si>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</si>
  <si>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</si>
  <si>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</si>
  <si>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</si>
  <si>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</si>
  <si>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</si>
  <si>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</si>
  <si>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</si>
  <si>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</si>
  <si>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</si>
  <si>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</si>
  <si>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</si>
  <si>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</si>
  <si>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</si>
  <si>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</si>
  <si>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</si>
  <si>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</si>
  <si>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</si>
  <si>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</si>
  <si>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</si>
  <si>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</si>
  <si>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</si>
  <si>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</si>
  <si>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</si>
  <si>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</si>
  <si>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</si>
  <si>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</si>
  <si>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</si>
  <si>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</si>
  <si>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</si>
  <si>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</si>
  <si>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</si>
  <si>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</si>
  <si>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</si>
  <si>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</si>
  <si>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</si>
  <si>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</si>
  <si>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</si>
  <si>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</si>
  <si>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</si>
  <si>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</si>
  <si>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</si>
  <si>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</si>
  <si>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</si>
  <si>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</si>
  <si>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</si>
  <si>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</si>
  <si>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</si>
  <si>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</si>
  <si>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</si>
  <si>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</si>
  <si>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</si>
  <si>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</si>
  <si>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</si>
  <si>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</si>
  <si>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</si>
  <si>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</si>
  <si>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</si>
  <si>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</si>
  <si>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</si>
  <si>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29/10/2019</t>
  </si>
  <si>
    <t>Kỳ báo cáo ngày 05/11/2019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</si>
</sst>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8" formatCode="#,##0.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168" fontId="0" fillId="0" borderId="0" xfId="0" applyNumberFormat="1" applyAlignment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B11" sqref="B11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43768</v>
      </c>
    </row>
    <row r="5" spans="2:4" x14ac:dyDescent="0.25">
      <c r="C5" s="17" t="s">
        <v>61</v>
      </c>
      <c r="D5" s="32">
        <v>43774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6/11/2019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5" sqref="F15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3.42578125" style="3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62796404518</v>
      </c>
      <c r="E4" s="10">
        <v>62393180675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12559.28</v>
      </c>
      <c r="E5" s="33">
        <v>12478.63</v>
      </c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</row>
    <row r="7" spans="1:8" x14ac:dyDescent="0.25">
      <c r="A7" s="4"/>
      <c r="B7" s="1" t="s">
        <v>64</v>
      </c>
      <c r="C7" s="5" t="s">
        <v>30</v>
      </c>
      <c r="D7" s="10">
        <v>63826039796.003868</v>
      </c>
      <c r="E7" s="10">
        <v>62796404518</v>
      </c>
      <c r="F7" s="11"/>
      <c r="G7" s="7"/>
      <c r="H7" s="30"/>
    </row>
    <row r="8" spans="1:8" x14ac:dyDescent="0.25">
      <c r="A8" s="4"/>
      <c r="B8" s="1" t="s">
        <v>65</v>
      </c>
      <c r="C8" s="5" t="s">
        <v>31</v>
      </c>
      <c r="D8" s="33">
        <v>12765.2</v>
      </c>
      <c r="E8" s="33">
        <v>12559.28</v>
      </c>
      <c r="F8" s="12"/>
      <c r="G8" s="34"/>
    </row>
    <row r="9" spans="1:8" ht="21" x14ac:dyDescent="0.25">
      <c r="A9" s="4" t="s">
        <v>8</v>
      </c>
      <c r="B9" s="1" t="s">
        <v>72</v>
      </c>
      <c r="C9" s="5" t="s">
        <v>32</v>
      </c>
      <c r="D9" s="35">
        <f>D8-D5</f>
        <v>205.92000000000007</v>
      </c>
      <c r="E9" s="35">
        <v>80.650000000001455</v>
      </c>
      <c r="F9" s="36"/>
      <c r="G9" s="13"/>
    </row>
    <row r="10" spans="1:8" ht="21" x14ac:dyDescent="0.25">
      <c r="A10" s="4"/>
      <c r="B10" s="1" t="s">
        <v>66</v>
      </c>
      <c r="C10" s="5" t="s">
        <v>33</v>
      </c>
      <c r="D10" s="35">
        <f>D9</f>
        <v>205.92000000000007</v>
      </c>
      <c r="E10" s="35">
        <v>80.650000000001455</v>
      </c>
    </row>
    <row r="11" spans="1:8" ht="21" x14ac:dyDescent="0.25">
      <c r="A11" s="4"/>
      <c r="B11" s="1" t="s">
        <v>67</v>
      </c>
      <c r="C11" s="5" t="s">
        <v>34</v>
      </c>
      <c r="D11" s="10"/>
      <c r="E11" s="10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</row>
    <row r="13" spans="1:8" x14ac:dyDescent="0.25">
      <c r="A13" s="4"/>
      <c r="B13" s="1" t="s">
        <v>11</v>
      </c>
      <c r="C13" s="5" t="s">
        <v>35</v>
      </c>
      <c r="D13" s="10">
        <v>64200046916.003868</v>
      </c>
      <c r="E13" s="10">
        <v>64200046916.003868</v>
      </c>
      <c r="F13" s="11"/>
      <c r="G13" s="11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8010</v>
      </c>
      <c r="E16" s="10">
        <v>7100</v>
      </c>
    </row>
    <row r="17" spans="1:8" x14ac:dyDescent="0.25">
      <c r="A17" s="4" t="s">
        <v>15</v>
      </c>
      <c r="B17" s="1" t="s">
        <v>16</v>
      </c>
      <c r="C17" s="5" t="s">
        <v>38</v>
      </c>
      <c r="D17" s="10">
        <v>8020</v>
      </c>
      <c r="E17" s="10">
        <v>8010</v>
      </c>
      <c r="G17" s="11"/>
    </row>
    <row r="18" spans="1:8" ht="21" x14ac:dyDescent="0.25">
      <c r="A18" s="4" t="s">
        <v>18</v>
      </c>
      <c r="B18" s="1" t="s">
        <v>17</v>
      </c>
      <c r="C18" s="5" t="s">
        <v>39</v>
      </c>
      <c r="D18" s="37">
        <f>(D17-D16)/D16</f>
        <v>1.2484394506866417E-3</v>
      </c>
      <c r="E18" s="38">
        <v>0.12816901408450704</v>
      </c>
      <c r="G18" s="31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H19" s="31"/>
    </row>
    <row r="20" spans="1:8" x14ac:dyDescent="0.25">
      <c r="A20" s="4"/>
      <c r="B20" s="1" t="s">
        <v>19</v>
      </c>
      <c r="C20" s="5" t="s">
        <v>46</v>
      </c>
      <c r="D20" s="35">
        <f>D17-D8</f>
        <v>-4745.2000000000007</v>
      </c>
      <c r="E20" s="35">
        <v>-4549.2800000000007</v>
      </c>
      <c r="F20" s="39"/>
    </row>
    <row r="21" spans="1:8" ht="21" x14ac:dyDescent="0.25">
      <c r="A21" s="4"/>
      <c r="B21" s="1" t="s">
        <v>20</v>
      </c>
      <c r="C21" s="5" t="s">
        <v>41</v>
      </c>
      <c r="D21" s="38">
        <f>D20/D8</f>
        <v>-0.37172938927709714</v>
      </c>
      <c r="E21" s="38">
        <v>-0.36222458612277142</v>
      </c>
      <c r="F21" s="40"/>
      <c r="G21" s="31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vXRlW1IJvFXKn5DiAtgWaMwDxKA=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5y3DFeUs0DvmkRN8UkezqU8Xr6Q=</DigestValue>
    </Reference>
  </SignedInfo>
  <SignatureValue>CT+2AdmktaSdVNcQU0YrPoMT4rV6LoXZUmlnOFNVRUSdMjLhID+lqWayStra77YY59iDLKPT9K2p
ZyQDdzs4TnV0XUeXPsYTPkJ5OoTg9YuEuB52207CWnmeF1HZ51z7AzllhpF1ObKDJV0b4EfiYs3r
8sr+kSufiDyLbzyO77s=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+NyS1syye+mfa31C342uiTScC1s=</DigestValue>
      </Reference>
      <Reference URI="/xl/worksheets/sheet1.xml?ContentType=application/vnd.openxmlformats-officedocument.spreadsheetml.worksheet+xml">
        <DigestMethod Algorithm="http://www.w3.org/2000/09/xmldsig#sha1"/>
        <DigestValue>OiTzLWOj56jo3QYuBNL6KH0ApdA=</DigestValue>
      </Reference>
      <Reference URI="/xl/calcChain.xml?ContentType=application/vnd.openxmlformats-officedocument.spreadsheetml.calcChain+xml">
        <DigestMethod Algorithm="http://www.w3.org/2000/09/xmldsig#sha1"/>
        <DigestValue>ktj9ro81GTqjB0+YyxBJA/5qSQo=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AOabDnsvfglee1pHxYboCWTjlio=</DigestValue>
      </Reference>
      <Reference URI="/xl/styles.xml?ContentType=application/vnd.openxmlformats-officedocument.spreadsheetml.styles+xml">
        <DigestMethod Algorithm="http://www.w3.org/2000/09/xmldsig#sha1"/>
        <DigestValue>b0Eb6Xtxzsi2lGHvyGeFtft3cIA=</DigestValue>
      </Reference>
      <Reference URI="/xl/workbook.xml?ContentType=application/vnd.openxmlformats-officedocument.spreadsheetml.sheet.main+xml">
        <DigestMethod Algorithm="http://www.w3.org/2000/09/xmldsig#sha1"/>
        <DigestValue>B+DO/Qwpro7iI12hjEOtXJ48rPU=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2019-11-06T12:32:31Z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2019-11-06T12:32:31Z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2019-11-05T11:37:36Z</dcterms:modified>
</cp:coreProperties>
</file>