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5" i="4" l="1"/>
  <c r="D20" i="2"/>
  <c r="D21" i="2" s="1"/>
  <c r="D16" i="2"/>
  <c r="D18" i="2" s="1"/>
  <c r="D5" i="2"/>
  <c r="D9" i="2" s="1"/>
  <c r="D10" i="2" s="1"/>
  <c r="D4" i="2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<sst xmlns="http://schemas.openxmlformats.org/spreadsheetml/2006/main" count="84" uniqueCount="77">
  <si>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</si>
  <si>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</si>
  <si>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</si>
  <si>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</si>
  <si>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</si>
  <si>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</si>
  <si>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</si>
  <si>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</si>
  <si>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</si>
  <si>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</si>
  <si>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</si>
  <si>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</si>
  <si>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</si>
  <si>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</si>
  <si>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</si>
  <si>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</si>
  <si>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</si>
  <si>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</si>
  <si>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</si>
  <si>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</si>
  <si>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</si>
  <si>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</si>
  <si>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</si>
  <si>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</si>
  <si>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</si>
  <si>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</si>
  <si>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</si>
  <si>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</si>
  <si>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</si>
  <si>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</si>
  <si>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</si>
  <si>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</si>
  <si>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</si>
  <si>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</si>
  <si>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</si>
  <si>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</si>
  <si>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</si>
  <si>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</si>
  <si>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</si>
  <si>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</si>
  <si>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</si>
  <si>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</si>
  <si>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</si>
  <si>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</si>
  <si>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</si>
  <si>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</si>
  <si>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</si>
  <si>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</si>
  <si>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</si>
  <si>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</si>
  <si>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</si>
  <si>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</si>
  <si>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</si>
  <si>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</si>
  <si>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</si>
  <si>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</si>
  <si>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</si>
  <si>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</si>
  <si>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</si>
  <si>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</si>
  <si>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</si>
  <si>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</si>
  <si>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</si>
  <si>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</si>
  <si>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</si>
  <si>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</si>
  <si>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</si>
  <si>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</si>
  <si>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</si>
  <si>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</si>
  <si>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</si>
  <si>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</si>
  <si>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</si>
  <si>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</si>
  <si>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</si>
  <si>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01/10/2019</t>
  </si>
  <si>
    <t>Kỳ báo cáo ngày 08/10/2019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</si>
</sst>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#,##0.000"/>
    <numFmt numFmtId="169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168" fontId="0" fillId="0" borderId="0" xfId="0" applyNumberFormat="1" applyAlignment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9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5" sqref="D5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43740</v>
      </c>
    </row>
    <row r="5" spans="2:4" x14ac:dyDescent="0.25">
      <c r="C5" s="17" t="s">
        <v>61</v>
      </c>
      <c r="D5" s="32">
        <f>+D4+6</f>
        <v>43746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9/10/2019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10" sqref="G10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3.42578125" style="3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63318549825</v>
      </c>
      <c r="E4" s="10">
        <v>63075431701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12663.7</v>
      </c>
      <c r="E5" s="33">
        <v>12615.08</v>
      </c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</row>
    <row r="7" spans="1:8" x14ac:dyDescent="0.25">
      <c r="A7" s="4"/>
      <c r="B7" s="1" t="s">
        <v>64</v>
      </c>
      <c r="C7" s="5" t="s">
        <v>30</v>
      </c>
      <c r="D7" s="10">
        <v>63048975476</v>
      </c>
      <c r="E7" s="10">
        <v>63318549825</v>
      </c>
      <c r="F7" s="11"/>
      <c r="G7" s="7"/>
      <c r="H7" s="30"/>
    </row>
    <row r="8" spans="1:8" x14ac:dyDescent="0.25">
      <c r="A8" s="4"/>
      <c r="B8" s="1" t="s">
        <v>65</v>
      </c>
      <c r="C8" s="5" t="s">
        <v>31</v>
      </c>
      <c r="D8" s="33">
        <v>12609.79</v>
      </c>
      <c r="E8" s="33">
        <v>12663.7</v>
      </c>
      <c r="F8" s="12"/>
      <c r="G8" s="34"/>
    </row>
    <row r="9" spans="1:8" ht="21" x14ac:dyDescent="0.25">
      <c r="A9" s="4" t="s">
        <v>8</v>
      </c>
      <c r="B9" s="1" t="s">
        <v>72</v>
      </c>
      <c r="C9" s="5" t="s">
        <v>32</v>
      </c>
      <c r="D9" s="35">
        <f>D8-D5</f>
        <v>-53.909999999999854</v>
      </c>
      <c r="E9" s="35">
        <v>48.6200000000008</v>
      </c>
      <c r="F9" s="36"/>
      <c r="G9" s="13"/>
    </row>
    <row r="10" spans="1:8" ht="21" x14ac:dyDescent="0.25">
      <c r="A10" s="4"/>
      <c r="B10" s="1" t="s">
        <v>66</v>
      </c>
      <c r="C10" s="5" t="s">
        <v>33</v>
      </c>
      <c r="D10" s="35">
        <f>D9</f>
        <v>-53.909999999999854</v>
      </c>
      <c r="E10" s="35">
        <v>48.6200000000008</v>
      </c>
    </row>
    <row r="11" spans="1:8" ht="21" x14ac:dyDescent="0.25">
      <c r="A11" s="4"/>
      <c r="B11" s="1" t="s">
        <v>67</v>
      </c>
      <c r="C11" s="5" t="s">
        <v>34</v>
      </c>
      <c r="D11" s="10"/>
      <c r="E11" s="10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</row>
    <row r="13" spans="1:8" x14ac:dyDescent="0.25">
      <c r="A13" s="4"/>
      <c r="B13" s="1" t="s">
        <v>11</v>
      </c>
      <c r="C13" s="5" t="s">
        <v>35</v>
      </c>
      <c r="D13" s="10">
        <v>89346724736</v>
      </c>
      <c r="E13" s="10">
        <v>89346724736</v>
      </c>
      <c r="F13" s="11"/>
      <c r="G13" s="11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7300</v>
      </c>
      <c r="E16" s="10">
        <v>7810</v>
      </c>
    </row>
    <row r="17" spans="1:8" x14ac:dyDescent="0.25">
      <c r="A17" s="4" t="s">
        <v>15</v>
      </c>
      <c r="B17" s="1" t="s">
        <v>16</v>
      </c>
      <c r="C17" s="5" t="s">
        <v>38</v>
      </c>
      <c r="D17" s="10">
        <v>6300</v>
      </c>
      <c r="E17" s="10">
        <v>7300</v>
      </c>
      <c r="G17" s="11"/>
    </row>
    <row r="18" spans="1:8" ht="21" x14ac:dyDescent="0.25">
      <c r="A18" s="4" t="s">
        <v>18</v>
      </c>
      <c r="B18" s="1" t="s">
        <v>17</v>
      </c>
      <c r="C18" s="5" t="s">
        <v>39</v>
      </c>
      <c r="D18" s="37">
        <f>(D17-D16)/D16</f>
        <v>-0.13698630136986301</v>
      </c>
      <c r="E18" s="38">
        <v>-6.530089628681178E-2</v>
      </c>
      <c r="G18" s="31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H19" s="31"/>
    </row>
    <row r="20" spans="1:8" x14ac:dyDescent="0.25">
      <c r="A20" s="4"/>
      <c r="B20" s="1" t="s">
        <v>19</v>
      </c>
      <c r="C20" s="5" t="s">
        <v>46</v>
      </c>
      <c r="D20" s="35">
        <f>D17-D8</f>
        <v>-6309.7900000000009</v>
      </c>
      <c r="E20" s="35">
        <v>-5363.7000000000007</v>
      </c>
      <c r="F20" s="39"/>
    </row>
    <row r="21" spans="1:8" ht="21" x14ac:dyDescent="0.25">
      <c r="A21" s="4"/>
      <c r="B21" s="1" t="s">
        <v>20</v>
      </c>
      <c r="C21" s="5" t="s">
        <v>41</v>
      </c>
      <c r="D21" s="38">
        <f>D20/D8</f>
        <v>-0.50038819044567751</v>
      </c>
      <c r="E21" s="38">
        <v>-0.42354919968097793</v>
      </c>
      <c r="F21" s="40"/>
      <c r="G21" s="31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</row>
    <row r="23" spans="1:8" x14ac:dyDescent="0.25">
      <c r="A23" s="4"/>
      <c r="B23" s="1" t="s">
        <v>11</v>
      </c>
      <c r="C23" s="5" t="s">
        <v>47</v>
      </c>
      <c r="D23" s="9">
        <v>11600</v>
      </c>
      <c r="E23" s="9">
        <v>11600</v>
      </c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CNflXFaDWMp44rsMMmpvO+/wSRQ=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c2h6G0T6KP+LiuEYud/Ova2C/GqiKwtAgZByc5XmBzdpMB1IvA44sEHqciXV213Fk7zGiKUP
    Qq8dJ8ttnDOC5b4R+3Hi9ZTsmflR0eDm5Bs2pF74YvWs+nJzxceOh833lgPRl+0gkI1rM8jr
    CeBx7oD/YQF+tpWn+j0seK8ijQY=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K1Mjhb0mJ2EynVZHMFLod8nRUkY=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sharedStrings.xml?ContentType=application/vnd.openxmlformats-officedocument.spreadsheetml.sharedStrings+xml">
        <DigestMethod Algorithm="http://www.w3.org/2000/09/xmldsig#sha1"/>
        <DigestValue>a1INpDlCG2bfHF8H7m3gNGclfks=</DigestValue>
      </Reference>
      <Reference URI="/xl/styles.xml?ContentType=application/vnd.openxmlformats-officedocument.spreadsheetml.styles+xml">
        <DigestMethod Algorithm="http://www.w3.org/2000/09/xmldsig#sha1"/>
        <DigestValue>b0Eb6Xtxzsi2lGHvyGeFtft3cIA=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A2F2TmLXmy2A8kK56XuE8nXF2zk=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AyW+GA4EmoP3MGInoj0Ia4XfnlM=</DigestValue>
      </Reference>
      <Reference URI="/xl/worksheets/sheet2.xml?ContentType=application/vnd.openxmlformats-officedocument.spreadsheetml.worksheet+xml">
        <DigestMethod Algorithm="http://www.w3.org/2000/09/xmldsig#sha1"/>
        <DigestValue>3E81FQhim8kfSvzbHl6fS/P/u7A=</DigestValue>
      </Reference>
    </Manifest>
    <SignatureProperties>
      <SignatureProperty Id="idSignatureTime" Target="#idPackageSignature">
        <mdssi:SignatureTime>
          <mdssi:Format>YYYY-MM-DDThh:mm:ssTZD</mdssi:Format>
          <mdssi:Value>2019-10-09T04:59:04Z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2019-10-09T04:50:26Z</dcterms:modified>
</cp:coreProperties>
</file>